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_FilterDatabase" localSheetId="0" hidden="1">Sheet1!$A$3:$G$98</definedName>
  </definedNames>
  <calcPr calcId="152511"/>
</workbook>
</file>

<file path=xl/calcChain.xml><?xml version="1.0" encoding="utf-8"?>
<calcChain xmlns="http://schemas.openxmlformats.org/spreadsheetml/2006/main">
  <c r="F107" i="1" l="1"/>
  <c r="G107" i="1"/>
  <c r="C107" i="1"/>
  <c r="D107" i="1"/>
  <c r="D108" i="1" l="1"/>
  <c r="G108" i="1" s="1"/>
  <c r="D106" i="1" l="1"/>
  <c r="G106" i="1" s="1"/>
  <c r="D111" i="1"/>
  <c r="G111" i="1" s="1"/>
  <c r="D112" i="1"/>
  <c r="G112" i="1" s="1"/>
  <c r="D113" i="1"/>
  <c r="G113" i="1" s="1"/>
  <c r="D114" i="1"/>
  <c r="G114" i="1" s="1"/>
  <c r="D115" i="1"/>
  <c r="G115" i="1" s="1"/>
  <c r="D116" i="1"/>
  <c r="G116" i="1" s="1"/>
  <c r="D117" i="1"/>
  <c r="G117" i="1" s="1"/>
  <c r="D118" i="1"/>
  <c r="G118" i="1" s="1"/>
  <c r="D119" i="1"/>
  <c r="G119" i="1" s="1"/>
  <c r="D120" i="1"/>
  <c r="G120" i="1" s="1"/>
  <c r="D105" i="1"/>
  <c r="G105" i="1" s="1"/>
  <c r="G98" i="1" l="1"/>
  <c r="G94" i="1"/>
  <c r="G95" i="1"/>
  <c r="G96" i="1"/>
  <c r="G93" i="1"/>
  <c r="G85" i="1"/>
  <c r="G86" i="1"/>
  <c r="G87" i="1"/>
  <c r="G88" i="1"/>
  <c r="G89" i="1"/>
  <c r="G90" i="1"/>
  <c r="G91" i="1"/>
  <c r="G84" i="1"/>
  <c r="G78" i="1"/>
  <c r="G79" i="1"/>
  <c r="G80" i="1"/>
  <c r="G81" i="1"/>
  <c r="G82" i="1"/>
  <c r="G77" i="1"/>
  <c r="G72" i="1"/>
  <c r="G73" i="1"/>
  <c r="G74" i="1"/>
  <c r="G75" i="1"/>
  <c r="G71" i="1"/>
  <c r="G64" i="1"/>
  <c r="G65" i="1"/>
  <c r="G66" i="1"/>
  <c r="G67" i="1"/>
  <c r="G68" i="1"/>
  <c r="G69" i="1"/>
  <c r="G63" i="1"/>
  <c r="G59" i="1"/>
  <c r="G60" i="1"/>
  <c r="G61" i="1"/>
  <c r="G58" i="1"/>
  <c r="G51" i="1"/>
  <c r="G52" i="1"/>
  <c r="G53" i="1"/>
  <c r="G54" i="1"/>
  <c r="G55" i="1"/>
  <c r="G56" i="1"/>
  <c r="G50" i="1"/>
  <c r="G47" i="1"/>
  <c r="G48" i="1"/>
  <c r="G46" i="1"/>
  <c r="G42" i="1"/>
  <c r="G43" i="1"/>
  <c r="G44" i="1"/>
  <c r="G41" i="1"/>
  <c r="G38" i="1"/>
  <c r="G34" i="1"/>
  <c r="G35" i="1"/>
  <c r="G36" i="1"/>
  <c r="G33" i="1"/>
  <c r="G27" i="1"/>
  <c r="G28" i="1"/>
  <c r="G29" i="1"/>
  <c r="G30" i="1"/>
  <c r="G31" i="1"/>
  <c r="G26" i="1"/>
  <c r="G20" i="1"/>
  <c r="G21" i="1"/>
  <c r="G22" i="1"/>
  <c r="G23" i="1"/>
  <c r="G24" i="1"/>
  <c r="G19" i="1"/>
  <c r="G11" i="1"/>
  <c r="G12" i="1"/>
  <c r="G13" i="1"/>
  <c r="G14" i="1"/>
  <c r="G15" i="1"/>
  <c r="G16" i="1"/>
  <c r="G17" i="1"/>
  <c r="G10" i="1"/>
  <c r="G7" i="1"/>
  <c r="G8" i="1"/>
  <c r="G6" i="1"/>
  <c r="C130" i="1"/>
  <c r="B130" i="1"/>
  <c r="C103" i="1" s="1"/>
  <c r="C112" i="1"/>
  <c r="F112" i="1" s="1"/>
  <c r="C115" i="1"/>
  <c r="F115" i="1" s="1"/>
  <c r="C119" i="1"/>
  <c r="F119" i="1" s="1"/>
  <c r="C120" i="1"/>
  <c r="F120" i="1" s="1"/>
  <c r="C105" i="1"/>
  <c r="F105" i="1" s="1"/>
  <c r="D98" i="1"/>
  <c r="D94" i="1"/>
  <c r="D95" i="1"/>
  <c r="D96" i="1"/>
  <c r="D93" i="1"/>
  <c r="D85" i="1"/>
  <c r="D86" i="1"/>
  <c r="D87" i="1"/>
  <c r="D88" i="1"/>
  <c r="D89" i="1"/>
  <c r="D90" i="1"/>
  <c r="D91" i="1"/>
  <c r="D84" i="1"/>
  <c r="D78" i="1"/>
  <c r="D79" i="1"/>
  <c r="D80" i="1"/>
  <c r="D81" i="1"/>
  <c r="D82" i="1"/>
  <c r="D77" i="1"/>
  <c r="D72" i="1"/>
  <c r="D73" i="1"/>
  <c r="D74" i="1"/>
  <c r="D75" i="1"/>
  <c r="D71" i="1"/>
  <c r="D64" i="1"/>
  <c r="D65" i="1"/>
  <c r="D66" i="1"/>
  <c r="D67" i="1"/>
  <c r="D68" i="1"/>
  <c r="D69" i="1"/>
  <c r="D63" i="1"/>
  <c r="D59" i="1"/>
  <c r="D60" i="1"/>
  <c r="D61" i="1"/>
  <c r="D58" i="1"/>
  <c r="D51" i="1"/>
  <c r="D52" i="1"/>
  <c r="D53" i="1"/>
  <c r="D54" i="1"/>
  <c r="D55" i="1"/>
  <c r="D56" i="1"/>
  <c r="D50" i="1"/>
  <c r="D47" i="1"/>
  <c r="D48" i="1"/>
  <c r="D46" i="1"/>
  <c r="D42" i="1"/>
  <c r="D43" i="1"/>
  <c r="D44" i="1"/>
  <c r="D41" i="1"/>
  <c r="D38" i="1"/>
  <c r="D34" i="1"/>
  <c r="D35" i="1"/>
  <c r="D36" i="1"/>
  <c r="D33" i="1"/>
  <c r="D27" i="1"/>
  <c r="D28" i="1"/>
  <c r="D29" i="1"/>
  <c r="D30" i="1"/>
  <c r="D31" i="1"/>
  <c r="D26" i="1"/>
  <c r="D20" i="1"/>
  <c r="D21" i="1"/>
  <c r="D22" i="1"/>
  <c r="D23" i="1"/>
  <c r="D24" i="1"/>
  <c r="D19" i="1"/>
  <c r="D11" i="1"/>
  <c r="D12" i="1"/>
  <c r="D13" i="1"/>
  <c r="D14" i="1"/>
  <c r="D15" i="1"/>
  <c r="D16" i="1"/>
  <c r="D17" i="1"/>
  <c r="D10" i="1"/>
  <c r="D7" i="1"/>
  <c r="D8" i="1"/>
  <c r="D6" i="1"/>
  <c r="C113" i="1" l="1"/>
  <c r="F113" i="1" s="1"/>
  <c r="C108" i="1"/>
  <c r="F108" i="1" s="1"/>
  <c r="C116" i="1"/>
  <c r="F116" i="1" s="1"/>
  <c r="C106" i="1"/>
  <c r="F106" i="1" s="1"/>
  <c r="C118" i="1"/>
  <c r="F118" i="1" s="1"/>
  <c r="C114" i="1"/>
  <c r="F114" i="1" s="1"/>
  <c r="C111" i="1"/>
  <c r="F111" i="1" s="1"/>
  <c r="C117" i="1"/>
  <c r="F117" i="1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8"/>
            <color indexed="81"/>
            <rFont val="Tahoma"/>
            <family val="2"/>
          </rPr>
          <t xml:space="preserve">Enter EFT time fraction, eg 0.2
</t>
        </r>
      </text>
    </comment>
    <comment ref="F3" authorId="0" shapeId="0">
      <text>
        <r>
          <rPr>
            <sz val="8"/>
            <color indexed="81"/>
            <rFont val="Tahoma"/>
            <family val="2"/>
          </rPr>
          <t>Enter EFT time fraction, eg 0.2</t>
        </r>
      </text>
    </comment>
  </commentList>
</comments>
</file>

<file path=xl/sharedStrings.xml><?xml version="1.0" encoding="utf-8"?>
<sst xmlns="http://schemas.openxmlformats.org/spreadsheetml/2006/main" count="142" uniqueCount="68">
  <si>
    <t>Classification</t>
  </si>
  <si>
    <t>Salary</t>
  </si>
  <si>
    <t>ACADEMIC SALARIES</t>
  </si>
  <si>
    <t>RESEARCH ASS. GRADE 1</t>
  </si>
  <si>
    <t xml:space="preserve">Step 1 </t>
  </si>
  <si>
    <t xml:space="preserve">Step 2 </t>
  </si>
  <si>
    <t xml:space="preserve">Step 3 </t>
  </si>
  <si>
    <t>LEVEL A/Research</t>
  </si>
  <si>
    <t xml:space="preserve">Step 4 </t>
  </si>
  <si>
    <t xml:space="preserve">Step 5 </t>
  </si>
  <si>
    <t xml:space="preserve">Step 6 * </t>
  </si>
  <si>
    <t xml:space="preserve">Step 7 </t>
  </si>
  <si>
    <t xml:space="preserve">Step 8 </t>
  </si>
  <si>
    <t>LEVEL B/Research</t>
  </si>
  <si>
    <t xml:space="preserve">Step 6 </t>
  </si>
  <si>
    <t>LEVEL C/Research</t>
  </si>
  <si>
    <t>Step 1</t>
  </si>
  <si>
    <t>Step 6</t>
  </si>
  <si>
    <t>LEVEL D/Research</t>
  </si>
  <si>
    <t>LEVEL E/Research</t>
  </si>
  <si>
    <t>GENERAL SALARIES</t>
  </si>
  <si>
    <t>HEW 1</t>
  </si>
  <si>
    <t>Step 2</t>
  </si>
  <si>
    <t>Step 3</t>
  </si>
  <si>
    <t>Step 4</t>
  </si>
  <si>
    <t>HEW 2</t>
  </si>
  <si>
    <t>HEW 3</t>
  </si>
  <si>
    <t>Step 5</t>
  </si>
  <si>
    <t>Step 7</t>
  </si>
  <si>
    <t>HEW 4</t>
  </si>
  <si>
    <t>HEW 5</t>
  </si>
  <si>
    <t>HEW 6</t>
  </si>
  <si>
    <t>HEW 7</t>
  </si>
  <si>
    <t>HEW 8</t>
  </si>
  <si>
    <t>HEW 9</t>
  </si>
  <si>
    <t>HEW 10</t>
  </si>
  <si>
    <t>POSITIONS</t>
  </si>
  <si>
    <t>Casual HEW Rates</t>
  </si>
  <si>
    <t xml:space="preserve">Payroll Tax </t>
  </si>
  <si>
    <t xml:space="preserve">Superannuation </t>
  </si>
  <si>
    <t xml:space="preserve">Work Cover </t>
  </si>
  <si>
    <t xml:space="preserve">Holiday Loading </t>
  </si>
  <si>
    <t>-</t>
  </si>
  <si>
    <t>Long Service Leave</t>
  </si>
  <si>
    <t xml:space="preserve">Total: </t>
  </si>
  <si>
    <t>Time Fraction</t>
  </si>
  <si>
    <t>Salary x Time Fraction</t>
  </si>
  <si>
    <t xml:space="preserve">CASUAL  RATES - COST PER HOUR </t>
  </si>
  <si>
    <t>Research Assistant Step 1</t>
  </si>
  <si>
    <t>Academic</t>
  </si>
  <si>
    <t>Please consult the HRS website for updates as this sheet is for guidance only</t>
  </si>
  <si>
    <t>Enter Number of Hours</t>
  </si>
  <si>
    <t>CASUAL RATES - CALCULATED</t>
  </si>
  <si>
    <t>Cost for ARC requests 
(30% oncost)</t>
  </si>
  <si>
    <t>Casual Senior Research Fellow</t>
  </si>
  <si>
    <t>Base Hourly Rate</t>
  </si>
  <si>
    <t>Last update 4Apr2018</t>
  </si>
  <si>
    <t>SALARY RATES FOR ARC 2018 &amp; 2019 SUBMISSIONS - RATES FROM 1 March 2018
ON-COSTS EFFECTIVE FROM 1 March 2018</t>
  </si>
  <si>
    <t>Cost for non-ARC requests (18.47% oncost)</t>
  </si>
  <si>
    <t>ARC Salary Requests - 
30% on-costs</t>
  </si>
  <si>
    <t>Including on-costs of 18.47% for non-ARC requests</t>
  </si>
  <si>
    <t>Including on-costs of 30% for ARC requests</t>
  </si>
  <si>
    <t>On-costs (as at 1 March 2018)</t>
  </si>
  <si>
    <t>Fixed term &amp; continuing staff</t>
  </si>
  <si>
    <t>Casual staff</t>
  </si>
  <si>
    <t>Deakin University CI's In Kind Rates - 
(Fixed term &amp; continuing staff)
27.31% on-costs</t>
  </si>
  <si>
    <t>Casual Research Fellow: no PhD</t>
  </si>
  <si>
    <t>Casual Research Fellow: with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</si>
</sst>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000"/>
    <numFmt numFmtId="167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65" fontId="0" fillId="0" borderId="0" xfId="1" applyFont="1"/>
    <xf numFmtId="8" fontId="0" fillId="0" borderId="1" xfId="0" applyNumberFormat="1" applyFont="1" applyFill="1" applyBorder="1"/>
    <xf numFmtId="10" fontId="0" fillId="0" borderId="1" xfId="0" applyNumberFormat="1" applyFont="1" applyBorder="1" applyAlignment="1">
      <alignment wrapText="1"/>
    </xf>
    <xf numFmtId="10" fontId="0" fillId="0" borderId="1" xfId="0" applyNumberFormat="1" applyFont="1" applyBorder="1" applyAlignment="1">
      <alignment horizontal="right"/>
    </xf>
    <xf numFmtId="10" fontId="6" fillId="0" borderId="1" xfId="0" applyNumberFormat="1" applyFont="1" applyFill="1" applyBorder="1" applyAlignment="1">
      <alignment wrapText="1"/>
    </xf>
    <xf numFmtId="10" fontId="6" fillId="0" borderId="1" xfId="0" applyNumberFormat="1" applyFont="1" applyBorder="1" applyAlignment="1">
      <alignment wrapText="1"/>
    </xf>
    <xf numFmtId="0" fontId="0" fillId="0" borderId="2" xfId="0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167" fontId="0" fillId="0" borderId="0" xfId="0" applyNumberFormat="1"/>
    <xf numFmtId="167" fontId="0" fillId="6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0" fillId="7" borderId="1" xfId="0" applyFill="1" applyBorder="1"/>
    <xf numFmtId="0" fontId="1" fillId="0" borderId="1" xfId="0" applyFont="1" applyBorder="1" applyAlignment="1">
      <alignment horizontal="left" vertical="center"/>
    </xf>
    <xf numFmtId="0" fontId="0" fillId="0" borderId="3" xfId="0" applyBorder="1"/>
    <xf numFmtId="167" fontId="0" fillId="0" borderId="3" xfId="0" applyNumberFormat="1" applyBorder="1"/>
    <xf numFmtId="165" fontId="0" fillId="0" borderId="3" xfId="1" applyFont="1" applyBorder="1"/>
    <xf numFmtId="7" fontId="0" fillId="0" borderId="3" xfId="0" applyNumberFormat="1" applyBorder="1"/>
    <xf numFmtId="0" fontId="8" fillId="0" borderId="0" xfId="0" applyFont="1"/>
    <xf numFmtId="167" fontId="0" fillId="8" borderId="1" xfId="0" applyNumberFormat="1" applyFill="1" applyBorder="1"/>
    <xf numFmtId="166" fontId="0" fillId="0" borderId="1" xfId="0" applyNumberFormat="1" applyFont="1" applyBorder="1" applyAlignment="1">
      <alignment horizontal="center" wrapText="1"/>
    </xf>
    <xf numFmtId="166" fontId="0" fillId="0" borderId="1" xfId="0" applyNumberFormat="1" applyBorder="1"/>
    <xf numFmtId="0" fontId="7" fillId="0" borderId="1" xfId="0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1" xfId="1" applyNumberFormat="1" applyFont="1" applyBorder="1"/>
    <xf numFmtId="4" fontId="0" fillId="0" borderId="1" xfId="0" applyNumberFormat="1" applyBorder="1"/>
    <xf numFmtId="4" fontId="0" fillId="0" borderId="3" xfId="1" applyNumberFormat="1" applyFont="1" applyBorder="1"/>
    <xf numFmtId="3" fontId="0" fillId="4" borderId="1" xfId="0" applyNumberFormat="1" applyFill="1" applyBorder="1"/>
    <xf numFmtId="4" fontId="0" fillId="4" borderId="1" xfId="0" applyNumberFormat="1" applyFill="1" applyBorder="1" applyProtection="1">
      <protection locked="0"/>
    </xf>
    <xf numFmtId="3" fontId="0" fillId="6" borderId="1" xfId="0" applyNumberFormat="1" applyFill="1" applyBorder="1"/>
    <xf numFmtId="4" fontId="0" fillId="6" borderId="1" xfId="0" applyNumberFormat="1" applyFill="1" applyBorder="1" applyProtection="1">
      <protection locked="0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165" fontId="0" fillId="4" borderId="1" xfId="1" applyFont="1" applyFill="1" applyBorder="1"/>
    <xf numFmtId="7" fontId="0" fillId="4" borderId="1" xfId="0" applyNumberFormat="1" applyFill="1" applyBorder="1"/>
    <xf numFmtId="164" fontId="0" fillId="4" borderId="1" xfId="0" applyNumberFormat="1" applyFill="1" applyBorder="1"/>
    <xf numFmtId="0" fontId="0" fillId="7" borderId="2" xfId="0" applyFill="1" applyBorder="1" applyAlignment="1"/>
    <xf numFmtId="0" fontId="0" fillId="7" borderId="1" xfId="0" applyFill="1" applyBorder="1" applyAlignment="1"/>
    <xf numFmtId="3" fontId="0" fillId="7" borderId="1" xfId="0" applyNumberFormat="1" applyFill="1" applyBorder="1"/>
    <xf numFmtId="0" fontId="1" fillId="7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0"/>
  <sheetViews>
    <sheetView tabSelected="1" zoomScaleNormal="100" workbookViewId="0">
      <pane ySplit="3" topLeftCell="A4" activePane="bottomLeft" state="frozen"/>
      <selection pane="bottomLeft" activeCell="J20" sqref="J20"/>
    </sheetView>
  </sheetViews>
  <sheetFormatPr defaultRowHeight="14.4" x14ac:dyDescent="0.3"/>
  <cols>
    <col min="1" max="1" width="29.5546875" customWidth="1"/>
    <col min="2" max="7" width="12.5546875" customWidth="1"/>
    <col min="8" max="8" width="13.6640625" customWidth="1"/>
  </cols>
  <sheetData>
    <row r="1" spans="1:7" ht="43.5" customHeight="1" x14ac:dyDescent="0.4">
      <c r="A1" s="53" t="s">
        <v>57</v>
      </c>
      <c r="B1" s="54"/>
      <c r="C1" s="54"/>
      <c r="D1" s="54"/>
      <c r="E1" s="54"/>
      <c r="F1" s="54"/>
      <c r="G1" s="54"/>
    </row>
    <row r="2" spans="1:7" ht="43.5" customHeight="1" x14ac:dyDescent="0.3">
      <c r="A2" s="28" t="s">
        <v>56</v>
      </c>
      <c r="B2" s="55" t="s">
        <v>65</v>
      </c>
      <c r="C2" s="55"/>
      <c r="D2" s="55"/>
      <c r="E2" s="56" t="s">
        <v>59</v>
      </c>
      <c r="F2" s="57"/>
      <c r="G2" s="58"/>
    </row>
    <row r="3" spans="1:7" ht="28.8" x14ac:dyDescent="0.3">
      <c r="A3" s="50" t="s">
        <v>0</v>
      </c>
      <c r="B3" s="14" t="s">
        <v>1</v>
      </c>
      <c r="C3" s="15" t="s">
        <v>45</v>
      </c>
      <c r="D3" s="15" t="s">
        <v>46</v>
      </c>
      <c r="E3" s="41" t="s">
        <v>1</v>
      </c>
      <c r="F3" s="42" t="s">
        <v>45</v>
      </c>
      <c r="G3" s="42" t="s">
        <v>46</v>
      </c>
    </row>
    <row r="4" spans="1:7" x14ac:dyDescent="0.3">
      <c r="A4" s="61" t="s">
        <v>2</v>
      </c>
      <c r="B4" s="61"/>
      <c r="C4" s="61"/>
      <c r="D4" s="61"/>
      <c r="E4" s="61"/>
      <c r="F4" s="61"/>
      <c r="G4" s="61"/>
    </row>
    <row r="5" spans="1:7" x14ac:dyDescent="0.3">
      <c r="A5" s="47" t="s">
        <v>3</v>
      </c>
      <c r="B5" s="48"/>
      <c r="C5" s="48"/>
      <c r="D5" s="48"/>
      <c r="E5" s="48"/>
      <c r="F5" s="48"/>
      <c r="G5" s="48"/>
    </row>
    <row r="6" spans="1:7" x14ac:dyDescent="0.3">
      <c r="A6" s="13" t="s">
        <v>4</v>
      </c>
      <c r="B6" s="37">
        <v>78800.404614080006</v>
      </c>
      <c r="C6" s="38">
        <v>1</v>
      </c>
      <c r="D6" s="37">
        <f>B6*C6</f>
        <v>78800.404614080006</v>
      </c>
      <c r="E6" s="39">
        <v>80465.419840000002</v>
      </c>
      <c r="F6" s="40">
        <v>1</v>
      </c>
      <c r="G6" s="39">
        <f>E6*F6</f>
        <v>80465.419840000002</v>
      </c>
    </row>
    <row r="7" spans="1:7" x14ac:dyDescent="0.3">
      <c r="A7" s="13" t="s">
        <v>5</v>
      </c>
      <c r="B7" s="37">
        <v>81274.632706399992</v>
      </c>
      <c r="C7" s="38">
        <v>1</v>
      </c>
      <c r="D7" s="37">
        <f t="shared" ref="D7:D8" si="0">B7*C7</f>
        <v>81274.632706399992</v>
      </c>
      <c r="E7" s="39">
        <v>82991.927200000006</v>
      </c>
      <c r="F7" s="40">
        <v>1</v>
      </c>
      <c r="G7" s="39">
        <f t="shared" ref="G7:G8" si="1">E7*F7</f>
        <v>82991.927200000006</v>
      </c>
    </row>
    <row r="8" spans="1:7" x14ac:dyDescent="0.3">
      <c r="A8" s="13" t="s">
        <v>6</v>
      </c>
      <c r="B8" s="37">
        <v>86013.812639119977</v>
      </c>
      <c r="C8" s="38">
        <v>1</v>
      </c>
      <c r="D8" s="37">
        <f t="shared" si="0"/>
        <v>86013.812639119977</v>
      </c>
      <c r="E8" s="39">
        <v>87831.243759999998</v>
      </c>
      <c r="F8" s="40">
        <v>1</v>
      </c>
      <c r="G8" s="39">
        <f t="shared" si="1"/>
        <v>87831.243759999998</v>
      </c>
    </row>
    <row r="9" spans="1:7" x14ac:dyDescent="0.3">
      <c r="A9" s="47" t="s">
        <v>7</v>
      </c>
      <c r="B9" s="49"/>
      <c r="C9" s="48"/>
      <c r="D9" s="48"/>
      <c r="E9" s="49"/>
      <c r="F9" s="48"/>
      <c r="G9" s="48"/>
    </row>
    <row r="10" spans="1:7" x14ac:dyDescent="0.3">
      <c r="A10" s="13" t="s">
        <v>4</v>
      </c>
      <c r="B10" s="37">
        <v>86013.812639119977</v>
      </c>
      <c r="C10" s="38">
        <v>1</v>
      </c>
      <c r="D10" s="37">
        <f>B10*C10</f>
        <v>86013.812639119977</v>
      </c>
      <c r="E10" s="39">
        <v>87831.243759999998</v>
      </c>
      <c r="F10" s="40">
        <v>1</v>
      </c>
      <c r="G10" s="39">
        <f>E10*F10</f>
        <v>87831.243759999998</v>
      </c>
    </row>
    <row r="11" spans="1:7" x14ac:dyDescent="0.3">
      <c r="A11" s="13" t="s">
        <v>5</v>
      </c>
      <c r="B11" s="37">
        <v>90751.693500599984</v>
      </c>
      <c r="C11" s="38">
        <v>1</v>
      </c>
      <c r="D11" s="37">
        <f t="shared" ref="D11:D17" si="2">B11*C11</f>
        <v>90751.693500599984</v>
      </c>
      <c r="E11" s="39">
        <v>92669.233800000002</v>
      </c>
      <c r="F11" s="40">
        <v>1</v>
      </c>
      <c r="G11" s="39">
        <f t="shared" ref="G11:G17" si="3">E11*F11</f>
        <v>92669.233800000002</v>
      </c>
    </row>
    <row r="12" spans="1:7" x14ac:dyDescent="0.3">
      <c r="A12" s="13" t="s">
        <v>6</v>
      </c>
      <c r="B12" s="37">
        <v>95490.899404559997</v>
      </c>
      <c r="C12" s="38">
        <v>1</v>
      </c>
      <c r="D12" s="37">
        <f t="shared" si="2"/>
        <v>95490.899404559997</v>
      </c>
      <c r="E12" s="39">
        <v>97508.576880000008</v>
      </c>
      <c r="F12" s="40">
        <v>1</v>
      </c>
      <c r="G12" s="39">
        <f t="shared" si="3"/>
        <v>97508.576880000008</v>
      </c>
    </row>
    <row r="13" spans="1:7" x14ac:dyDescent="0.3">
      <c r="A13" s="13" t="s">
        <v>8</v>
      </c>
      <c r="B13" s="37">
        <v>100231.37789927999</v>
      </c>
      <c r="C13" s="38">
        <v>1</v>
      </c>
      <c r="D13" s="37">
        <f t="shared" si="2"/>
        <v>100231.37789927999</v>
      </c>
      <c r="E13" s="39">
        <v>102349.21944</v>
      </c>
      <c r="F13" s="40">
        <v>1</v>
      </c>
      <c r="G13" s="39">
        <f t="shared" si="3"/>
        <v>102349.21944</v>
      </c>
    </row>
    <row r="14" spans="1:7" x14ac:dyDescent="0.3">
      <c r="A14" s="13" t="s">
        <v>9</v>
      </c>
      <c r="B14" s="37">
        <v>104088.39323216</v>
      </c>
      <c r="C14" s="38">
        <v>1</v>
      </c>
      <c r="D14" s="37">
        <f t="shared" si="2"/>
        <v>104088.39323216</v>
      </c>
      <c r="E14" s="39">
        <v>106287.73168000001</v>
      </c>
      <c r="F14" s="40">
        <v>1</v>
      </c>
      <c r="G14" s="39">
        <f t="shared" si="3"/>
        <v>106287.73168000001</v>
      </c>
    </row>
    <row r="15" spans="1:7" x14ac:dyDescent="0.3">
      <c r="A15" s="13" t="s">
        <v>10</v>
      </c>
      <c r="B15" s="37">
        <v>107937.48682760001</v>
      </c>
      <c r="C15" s="38">
        <v>1</v>
      </c>
      <c r="D15" s="37">
        <f t="shared" si="2"/>
        <v>107937.48682760001</v>
      </c>
      <c r="E15" s="39">
        <v>110218.15480000002</v>
      </c>
      <c r="F15" s="40">
        <v>1</v>
      </c>
      <c r="G15" s="39">
        <f t="shared" si="3"/>
        <v>110218.15480000002</v>
      </c>
    </row>
    <row r="16" spans="1:7" x14ac:dyDescent="0.3">
      <c r="A16" s="13" t="s">
        <v>11</v>
      </c>
      <c r="B16" s="37">
        <v>111785.30732303999</v>
      </c>
      <c r="C16" s="38">
        <v>1</v>
      </c>
      <c r="D16" s="37">
        <f t="shared" si="2"/>
        <v>111785.30732303999</v>
      </c>
      <c r="E16" s="39">
        <v>114147.27792000001</v>
      </c>
      <c r="F16" s="40">
        <v>1</v>
      </c>
      <c r="G16" s="39">
        <f t="shared" si="3"/>
        <v>114147.27792000001</v>
      </c>
    </row>
    <row r="17" spans="1:7" x14ac:dyDescent="0.3">
      <c r="A17" s="13" t="s">
        <v>12</v>
      </c>
      <c r="B17" s="37">
        <v>115631.75185199999</v>
      </c>
      <c r="C17" s="38">
        <v>1</v>
      </c>
      <c r="D17" s="37">
        <f t="shared" si="2"/>
        <v>115631.75185199999</v>
      </c>
      <c r="E17" s="39">
        <v>118074.996</v>
      </c>
      <c r="F17" s="40">
        <v>1</v>
      </c>
      <c r="G17" s="39">
        <f t="shared" si="3"/>
        <v>118074.996</v>
      </c>
    </row>
    <row r="18" spans="1:7" x14ac:dyDescent="0.3">
      <c r="A18" s="47" t="s">
        <v>13</v>
      </c>
      <c r="B18" s="49"/>
      <c r="C18" s="48"/>
      <c r="D18" s="48"/>
      <c r="E18" s="49"/>
      <c r="F18" s="48"/>
      <c r="G18" s="48"/>
    </row>
    <row r="19" spans="1:7" x14ac:dyDescent="0.3">
      <c r="A19" s="13" t="s">
        <v>4</v>
      </c>
      <c r="B19" s="37">
        <v>121564.33623395998</v>
      </c>
      <c r="C19" s="38">
        <v>1</v>
      </c>
      <c r="D19" s="37">
        <f>B19*C19</f>
        <v>121564.33623395998</v>
      </c>
      <c r="E19" s="39">
        <v>124132.93308</v>
      </c>
      <c r="F19" s="40">
        <v>1</v>
      </c>
      <c r="G19" s="39">
        <f>E19*F19</f>
        <v>124132.93308</v>
      </c>
    </row>
    <row r="20" spans="1:7" x14ac:dyDescent="0.3">
      <c r="A20" s="13" t="s">
        <v>5</v>
      </c>
      <c r="B20" s="37">
        <v>126006.82072091999</v>
      </c>
      <c r="C20" s="38">
        <v>1</v>
      </c>
      <c r="D20" s="37">
        <f t="shared" ref="D20:D24" si="4">B20*C20</f>
        <v>126006.82072091999</v>
      </c>
      <c r="E20" s="39">
        <v>128669.28516000001</v>
      </c>
      <c r="F20" s="40">
        <v>1</v>
      </c>
      <c r="G20" s="39">
        <f t="shared" ref="G20:G24" si="5">E20*F20</f>
        <v>128669.28516000001</v>
      </c>
    </row>
    <row r="21" spans="1:7" x14ac:dyDescent="0.3">
      <c r="A21" s="13" t="s">
        <v>6</v>
      </c>
      <c r="B21" s="37">
        <v>130445.28017491999</v>
      </c>
      <c r="C21" s="38">
        <v>1</v>
      </c>
      <c r="D21" s="37">
        <f t="shared" si="4"/>
        <v>130445.28017491999</v>
      </c>
      <c r="E21" s="39">
        <v>133201.52716</v>
      </c>
      <c r="F21" s="40">
        <v>1</v>
      </c>
      <c r="G21" s="39">
        <f t="shared" si="5"/>
        <v>133201.52716</v>
      </c>
    </row>
    <row r="22" spans="1:7" x14ac:dyDescent="0.3">
      <c r="A22" s="13" t="s">
        <v>8</v>
      </c>
      <c r="B22" s="37">
        <v>134898.41236103998</v>
      </c>
      <c r="C22" s="38">
        <v>1</v>
      </c>
      <c r="D22" s="37">
        <f t="shared" si="4"/>
        <v>134898.41236103998</v>
      </c>
      <c r="E22" s="39">
        <v>137748.75192000001</v>
      </c>
      <c r="F22" s="40">
        <v>1</v>
      </c>
      <c r="G22" s="39">
        <f t="shared" si="5"/>
        <v>137748.75192000001</v>
      </c>
    </row>
    <row r="23" spans="1:7" x14ac:dyDescent="0.3">
      <c r="A23" s="13" t="s">
        <v>9</v>
      </c>
      <c r="B23" s="37">
        <v>139335.59871503999</v>
      </c>
      <c r="C23" s="38">
        <v>1</v>
      </c>
      <c r="D23" s="37">
        <f t="shared" si="4"/>
        <v>139335.59871503999</v>
      </c>
      <c r="E23" s="39">
        <v>142279.69391999999</v>
      </c>
      <c r="F23" s="40">
        <v>1</v>
      </c>
      <c r="G23" s="39">
        <f t="shared" si="5"/>
        <v>142279.69391999999</v>
      </c>
    </row>
    <row r="24" spans="1:7" x14ac:dyDescent="0.3">
      <c r="A24" s="13" t="s">
        <v>14</v>
      </c>
      <c r="B24" s="37">
        <v>143783.35536371998</v>
      </c>
      <c r="C24" s="38">
        <v>1</v>
      </c>
      <c r="D24" s="37">
        <f t="shared" si="4"/>
        <v>143783.35536371998</v>
      </c>
      <c r="E24" s="39">
        <v>146821.42955999999</v>
      </c>
      <c r="F24" s="40">
        <v>1</v>
      </c>
      <c r="G24" s="39">
        <f t="shared" si="5"/>
        <v>146821.42955999999</v>
      </c>
    </row>
    <row r="25" spans="1:7" x14ac:dyDescent="0.3">
      <c r="A25" s="47" t="s">
        <v>15</v>
      </c>
      <c r="B25" s="49"/>
      <c r="C25" s="48"/>
      <c r="D25" s="48"/>
      <c r="E25" s="49"/>
      <c r="F25" s="48"/>
      <c r="G25" s="48"/>
    </row>
    <row r="26" spans="1:7" x14ac:dyDescent="0.3">
      <c r="A26" s="13" t="s">
        <v>16</v>
      </c>
      <c r="B26" s="37">
        <v>148224.51531744</v>
      </c>
      <c r="C26" s="38">
        <v>1</v>
      </c>
      <c r="D26" s="37">
        <f>B26*C26</f>
        <v>148224.51531744</v>
      </c>
      <c r="E26" s="39">
        <v>151356.42912000002</v>
      </c>
      <c r="F26" s="40">
        <v>1</v>
      </c>
      <c r="G26" s="39">
        <f>E26*F26</f>
        <v>151356.42912000002</v>
      </c>
    </row>
    <row r="27" spans="1:7" x14ac:dyDescent="0.3">
      <c r="A27" s="13" t="s">
        <v>5</v>
      </c>
      <c r="B27" s="37">
        <v>152672.29793735998</v>
      </c>
      <c r="C27" s="38">
        <v>1</v>
      </c>
      <c r="D27" s="37">
        <f t="shared" ref="D27:D31" si="6">B27*C27</f>
        <v>152672.29793735998</v>
      </c>
      <c r="E27" s="39">
        <v>155898.19128</v>
      </c>
      <c r="F27" s="40">
        <v>1</v>
      </c>
      <c r="G27" s="39">
        <f t="shared" ref="G27:G31" si="7">E27*F27</f>
        <v>155898.19128</v>
      </c>
    </row>
    <row r="28" spans="1:7" x14ac:dyDescent="0.3">
      <c r="A28" s="13" t="s">
        <v>6</v>
      </c>
      <c r="B28" s="37">
        <v>157109.48429135999</v>
      </c>
      <c r="C28" s="38">
        <v>1</v>
      </c>
      <c r="D28" s="37">
        <f t="shared" si="6"/>
        <v>157109.48429135999</v>
      </c>
      <c r="E28" s="39">
        <v>160429.13328000001</v>
      </c>
      <c r="F28" s="40">
        <v>1</v>
      </c>
      <c r="G28" s="39">
        <f t="shared" si="7"/>
        <v>160429.13328000001</v>
      </c>
    </row>
    <row r="29" spans="1:7" x14ac:dyDescent="0.3">
      <c r="A29" s="13" t="s">
        <v>8</v>
      </c>
      <c r="B29" s="37">
        <v>161557.26691127999</v>
      </c>
      <c r="C29" s="38">
        <v>1</v>
      </c>
      <c r="D29" s="37">
        <f t="shared" si="6"/>
        <v>161557.26691127999</v>
      </c>
      <c r="E29" s="39">
        <v>164970.89544000002</v>
      </c>
      <c r="F29" s="40">
        <v>1</v>
      </c>
      <c r="G29" s="39">
        <f t="shared" si="7"/>
        <v>164970.89544000002</v>
      </c>
    </row>
    <row r="30" spans="1:7" x14ac:dyDescent="0.3">
      <c r="A30" s="13" t="s">
        <v>9</v>
      </c>
      <c r="B30" s="37">
        <v>165995.77779851999</v>
      </c>
      <c r="C30" s="38">
        <v>1</v>
      </c>
      <c r="D30" s="37">
        <f t="shared" si="6"/>
        <v>165995.77779851999</v>
      </c>
      <c r="E30" s="39">
        <v>169503.18996000002</v>
      </c>
      <c r="F30" s="40">
        <v>1</v>
      </c>
      <c r="G30" s="39">
        <f t="shared" si="7"/>
        <v>169503.18996000002</v>
      </c>
    </row>
    <row r="31" spans="1:7" x14ac:dyDescent="0.3">
      <c r="A31" s="13" t="s">
        <v>17</v>
      </c>
      <c r="B31" s="37">
        <v>170443.53495643998</v>
      </c>
      <c r="C31" s="38">
        <v>1</v>
      </c>
      <c r="D31" s="37">
        <f t="shared" si="6"/>
        <v>170443.53495643998</v>
      </c>
      <c r="E31" s="39">
        <v>174044.92611999999</v>
      </c>
      <c r="F31" s="40">
        <v>1</v>
      </c>
      <c r="G31" s="39">
        <f t="shared" si="7"/>
        <v>174044.92611999999</v>
      </c>
    </row>
    <row r="32" spans="1:7" x14ac:dyDescent="0.3">
      <c r="A32" s="47" t="s">
        <v>18</v>
      </c>
      <c r="B32" s="49"/>
      <c r="C32" s="48"/>
      <c r="D32" s="48"/>
      <c r="E32" s="49"/>
      <c r="F32" s="48"/>
      <c r="G32" s="48"/>
    </row>
    <row r="33" spans="1:7" x14ac:dyDescent="0.3">
      <c r="A33" s="13" t="s">
        <v>16</v>
      </c>
      <c r="B33" s="37">
        <v>177851.67482976001</v>
      </c>
      <c r="C33" s="38">
        <v>1</v>
      </c>
      <c r="D33" s="37">
        <f>B33*C33</f>
        <v>177851.67482976001</v>
      </c>
      <c r="E33" s="39">
        <v>181609.59648000004</v>
      </c>
      <c r="F33" s="40">
        <v>1</v>
      </c>
      <c r="G33" s="39">
        <f>E33*F33</f>
        <v>181609.59648000004</v>
      </c>
    </row>
    <row r="34" spans="1:7" x14ac:dyDescent="0.3">
      <c r="A34" s="13" t="s">
        <v>5</v>
      </c>
      <c r="B34" s="37">
        <v>183773.6374838</v>
      </c>
      <c r="C34" s="38">
        <v>1</v>
      </c>
      <c r="D34" s="37">
        <f t="shared" ref="D34:D36" si="8">B34*C34</f>
        <v>183773.6374838</v>
      </c>
      <c r="E34" s="39">
        <v>187656.68740000002</v>
      </c>
      <c r="F34" s="40">
        <v>1</v>
      </c>
      <c r="G34" s="39">
        <f t="shared" ref="G34:G36" si="9">E34*F34</f>
        <v>187656.68740000002</v>
      </c>
    </row>
    <row r="35" spans="1:7" x14ac:dyDescent="0.3">
      <c r="A35" s="13" t="s">
        <v>6</v>
      </c>
      <c r="B35" s="37">
        <v>189700.94919479999</v>
      </c>
      <c r="C35" s="38">
        <v>1</v>
      </c>
      <c r="D35" s="37">
        <f t="shared" si="8"/>
        <v>189700.94919479999</v>
      </c>
      <c r="E35" s="39">
        <v>193709.24040000001</v>
      </c>
      <c r="F35" s="40">
        <v>1</v>
      </c>
      <c r="G35" s="39">
        <f t="shared" si="9"/>
        <v>193709.24040000001</v>
      </c>
    </row>
    <row r="36" spans="1:7" x14ac:dyDescent="0.3">
      <c r="A36" s="13" t="s">
        <v>8</v>
      </c>
      <c r="B36" s="37">
        <v>195622.96328207999</v>
      </c>
      <c r="C36" s="38">
        <v>1</v>
      </c>
      <c r="D36" s="37">
        <f t="shared" si="8"/>
        <v>195622.96328207999</v>
      </c>
      <c r="E36" s="39">
        <v>199756.38384000002</v>
      </c>
      <c r="F36" s="40">
        <v>1</v>
      </c>
      <c r="G36" s="39">
        <f t="shared" si="9"/>
        <v>199756.38384000002</v>
      </c>
    </row>
    <row r="37" spans="1:7" x14ac:dyDescent="0.3">
      <c r="A37" s="47" t="s">
        <v>19</v>
      </c>
      <c r="B37" s="49"/>
      <c r="C37" s="48"/>
      <c r="D37" s="48"/>
      <c r="E37" s="49"/>
      <c r="F37" s="48"/>
      <c r="G37" s="48"/>
    </row>
    <row r="38" spans="1:7" x14ac:dyDescent="0.3">
      <c r="A38" s="13" t="s">
        <v>16</v>
      </c>
      <c r="B38" s="37">
        <v>228215.75271875999</v>
      </c>
      <c r="C38" s="38">
        <v>1</v>
      </c>
      <c r="D38" s="37">
        <f>B38*C38</f>
        <v>228215.75271875999</v>
      </c>
      <c r="E38" s="39">
        <v>233037.84348000004</v>
      </c>
      <c r="F38" s="40">
        <v>1</v>
      </c>
      <c r="G38" s="39">
        <f>E38*F38</f>
        <v>233037.84348000004</v>
      </c>
    </row>
    <row r="39" spans="1:7" x14ac:dyDescent="0.3">
      <c r="A39" s="16" t="s">
        <v>20</v>
      </c>
      <c r="B39" s="17"/>
      <c r="C39" s="17"/>
      <c r="D39" s="17"/>
      <c r="E39" s="17"/>
      <c r="F39" s="17"/>
      <c r="G39" s="18"/>
    </row>
    <row r="40" spans="1:7" x14ac:dyDescent="0.3">
      <c r="A40" s="47" t="s">
        <v>21</v>
      </c>
      <c r="B40" s="49"/>
      <c r="C40" s="48"/>
      <c r="D40" s="48"/>
      <c r="E40" s="49"/>
      <c r="F40" s="48"/>
      <c r="G40" s="48"/>
    </row>
    <row r="41" spans="1:7" x14ac:dyDescent="0.3">
      <c r="A41" s="13" t="s">
        <v>16</v>
      </c>
      <c r="B41" s="37">
        <v>61565.578095199999</v>
      </c>
      <c r="C41" s="38">
        <v>1</v>
      </c>
      <c r="D41" s="37">
        <f>B41*C41</f>
        <v>61565.578095199999</v>
      </c>
      <c r="E41" s="39">
        <v>62866.429600000003</v>
      </c>
      <c r="F41" s="40">
        <v>1</v>
      </c>
      <c r="G41" s="39">
        <f>E41*F41</f>
        <v>62866.429600000003</v>
      </c>
    </row>
    <row r="42" spans="1:7" x14ac:dyDescent="0.3">
      <c r="A42" s="13" t="s">
        <v>22</v>
      </c>
      <c r="B42" s="37">
        <v>62733.790441639998</v>
      </c>
      <c r="C42" s="38">
        <v>1</v>
      </c>
      <c r="D42" s="37">
        <f t="shared" ref="D42:D44" si="10">B42*C42</f>
        <v>62733.790441639998</v>
      </c>
      <c r="E42" s="39">
        <v>64059.325720000001</v>
      </c>
      <c r="F42" s="40">
        <v>1</v>
      </c>
      <c r="G42" s="39">
        <f t="shared" ref="G42:G44" si="11">E42*F42</f>
        <v>64059.325720000001</v>
      </c>
    </row>
    <row r="43" spans="1:7" x14ac:dyDescent="0.3">
      <c r="A43" s="13" t="s">
        <v>23</v>
      </c>
      <c r="B43" s="37">
        <v>63933.843528320001</v>
      </c>
      <c r="C43" s="38">
        <v>1</v>
      </c>
      <c r="D43" s="37">
        <f t="shared" si="10"/>
        <v>63933.843528320001</v>
      </c>
      <c r="E43" s="39">
        <v>65284.735360000006</v>
      </c>
      <c r="F43" s="40">
        <v>1</v>
      </c>
      <c r="G43" s="39">
        <f t="shared" si="11"/>
        <v>65284.735360000006</v>
      </c>
    </row>
    <row r="44" spans="1:7" x14ac:dyDescent="0.3">
      <c r="A44" s="13" t="s">
        <v>24</v>
      </c>
      <c r="B44" s="37">
        <v>65145.791442920003</v>
      </c>
      <c r="C44" s="38">
        <v>1</v>
      </c>
      <c r="D44" s="37">
        <f t="shared" si="10"/>
        <v>65145.791442920003</v>
      </c>
      <c r="E44" s="39">
        <v>66522.291160000008</v>
      </c>
      <c r="F44" s="40">
        <v>1</v>
      </c>
      <c r="G44" s="39">
        <f t="shared" si="11"/>
        <v>66522.291160000008</v>
      </c>
    </row>
    <row r="45" spans="1:7" x14ac:dyDescent="0.3">
      <c r="A45" s="47" t="s">
        <v>25</v>
      </c>
      <c r="B45" s="49"/>
      <c r="C45" s="48"/>
      <c r="D45" s="48"/>
      <c r="E45" s="49"/>
      <c r="F45" s="48"/>
      <c r="G45" s="48"/>
    </row>
    <row r="46" spans="1:7" x14ac:dyDescent="0.3">
      <c r="A46" s="13" t="s">
        <v>16</v>
      </c>
      <c r="B46" s="37">
        <v>66212.092134359991</v>
      </c>
      <c r="C46" s="38">
        <v>1</v>
      </c>
      <c r="D46" s="37">
        <f>B46*C46</f>
        <v>66212.092134359991</v>
      </c>
      <c r="E46" s="39">
        <v>67611.122279999996</v>
      </c>
      <c r="F46" s="40">
        <v>1</v>
      </c>
      <c r="G46" s="39">
        <f>E46*F46</f>
        <v>67611.122279999996</v>
      </c>
    </row>
    <row r="47" spans="1:7" x14ac:dyDescent="0.3">
      <c r="A47" s="13" t="s">
        <v>22</v>
      </c>
      <c r="B47" s="37">
        <v>67475.645412080004</v>
      </c>
      <c r="C47" s="38">
        <v>1</v>
      </c>
      <c r="D47" s="37">
        <f t="shared" ref="D47:D48" si="12">B47*C47</f>
        <v>67475.645412080004</v>
      </c>
      <c r="E47" s="39">
        <v>68901.373840000015</v>
      </c>
      <c r="F47" s="40">
        <v>1</v>
      </c>
      <c r="G47" s="39">
        <f t="shared" ref="G47:G48" si="13">E47*F47</f>
        <v>68901.373840000015</v>
      </c>
    </row>
    <row r="48" spans="1:7" x14ac:dyDescent="0.3">
      <c r="A48" s="13" t="s">
        <v>23</v>
      </c>
      <c r="B48" s="37">
        <v>68763.065750120004</v>
      </c>
      <c r="C48" s="38">
        <v>1</v>
      </c>
      <c r="D48" s="37">
        <f t="shared" si="12"/>
        <v>68763.065750120004</v>
      </c>
      <c r="E48" s="39">
        <v>70215.996760000009</v>
      </c>
      <c r="F48" s="40">
        <v>1</v>
      </c>
      <c r="G48" s="39">
        <f t="shared" si="13"/>
        <v>70215.996760000009</v>
      </c>
    </row>
    <row r="49" spans="1:7" x14ac:dyDescent="0.3">
      <c r="A49" s="47" t="s">
        <v>26</v>
      </c>
      <c r="B49" s="49"/>
      <c r="C49" s="48"/>
      <c r="D49" s="48"/>
      <c r="E49" s="49"/>
      <c r="F49" s="48"/>
      <c r="G49" s="48"/>
    </row>
    <row r="50" spans="1:7" x14ac:dyDescent="0.3">
      <c r="A50" s="13" t="s">
        <v>16</v>
      </c>
      <c r="B50" s="37">
        <v>69536.670566760004</v>
      </c>
      <c r="C50" s="38">
        <v>1</v>
      </c>
      <c r="D50" s="37">
        <f>B50*C50</f>
        <v>69536.670566760004</v>
      </c>
      <c r="E50" s="39">
        <v>71005.947480000003</v>
      </c>
      <c r="F50" s="40">
        <v>1</v>
      </c>
      <c r="G50" s="39">
        <f>E50*F50</f>
        <v>71005.947480000003</v>
      </c>
    </row>
    <row r="51" spans="1:7" x14ac:dyDescent="0.3">
      <c r="A51" s="13" t="s">
        <v>22</v>
      </c>
      <c r="B51" s="37">
        <v>70869.099572959996</v>
      </c>
      <c r="C51" s="38">
        <v>1</v>
      </c>
      <c r="D51" s="37">
        <f t="shared" ref="D51:D56" si="14">B51*C51</f>
        <v>70869.099572959996</v>
      </c>
      <c r="E51" s="39">
        <v>72366.530079999997</v>
      </c>
      <c r="F51" s="40">
        <v>1</v>
      </c>
      <c r="G51" s="39">
        <f t="shared" ref="G51:G56" si="15">E51*F51</f>
        <v>72366.530079999997</v>
      </c>
    </row>
    <row r="52" spans="1:7" x14ac:dyDescent="0.3">
      <c r="A52" s="13" t="s">
        <v>23</v>
      </c>
      <c r="B52" s="37">
        <v>72226.746143960001</v>
      </c>
      <c r="C52" s="38">
        <v>1</v>
      </c>
      <c r="D52" s="37">
        <f t="shared" si="14"/>
        <v>72226.746143960001</v>
      </c>
      <c r="E52" s="39">
        <v>73752.86308000001</v>
      </c>
      <c r="F52" s="40">
        <v>1</v>
      </c>
      <c r="G52" s="39">
        <f t="shared" si="15"/>
        <v>73752.86308000001</v>
      </c>
    </row>
    <row r="53" spans="1:7" x14ac:dyDescent="0.3">
      <c r="A53" s="13" t="s">
        <v>24</v>
      </c>
      <c r="B53" s="37">
        <v>73597.63804736</v>
      </c>
      <c r="C53" s="38">
        <v>1</v>
      </c>
      <c r="D53" s="37">
        <f t="shared" si="14"/>
        <v>73597.63804736</v>
      </c>
      <c r="E53" s="39">
        <v>75152.721280000012</v>
      </c>
      <c r="F53" s="40">
        <v>1</v>
      </c>
      <c r="G53" s="39">
        <f t="shared" si="15"/>
        <v>75152.721280000012</v>
      </c>
    </row>
    <row r="54" spans="1:7" x14ac:dyDescent="0.3">
      <c r="A54" s="13" t="s">
        <v>27</v>
      </c>
      <c r="B54" s="37">
        <v>75014.888614159994</v>
      </c>
      <c r="C54" s="38">
        <v>1</v>
      </c>
      <c r="D54" s="37">
        <f t="shared" si="14"/>
        <v>75014.888614159994</v>
      </c>
      <c r="E54" s="39">
        <v>76599.917679999999</v>
      </c>
      <c r="F54" s="40">
        <v>1</v>
      </c>
      <c r="G54" s="39">
        <f t="shared" si="15"/>
        <v>76599.917679999999</v>
      </c>
    </row>
    <row r="55" spans="1:7" x14ac:dyDescent="0.3">
      <c r="A55" s="13" t="s">
        <v>17</v>
      </c>
      <c r="B55" s="37">
        <v>76446.709046599994</v>
      </c>
      <c r="C55" s="38">
        <v>1</v>
      </c>
      <c r="D55" s="37">
        <f t="shared" si="14"/>
        <v>76446.709046599994</v>
      </c>
      <c r="E55" s="39">
        <v>78061.991800000003</v>
      </c>
      <c r="F55" s="40">
        <v>1</v>
      </c>
      <c r="G55" s="39">
        <f t="shared" si="15"/>
        <v>78061.991800000003</v>
      </c>
    </row>
    <row r="56" spans="1:7" x14ac:dyDescent="0.3">
      <c r="A56" s="13" t="s">
        <v>28</v>
      </c>
      <c r="B56" s="37">
        <v>77922.239075959995</v>
      </c>
      <c r="C56" s="38">
        <v>1</v>
      </c>
      <c r="D56" s="37">
        <f t="shared" si="14"/>
        <v>77922.239075959995</v>
      </c>
      <c r="E56" s="39">
        <v>79568.699080000006</v>
      </c>
      <c r="F56" s="40">
        <v>1</v>
      </c>
      <c r="G56" s="39">
        <f t="shared" si="15"/>
        <v>79568.699080000006</v>
      </c>
    </row>
    <row r="57" spans="1:7" x14ac:dyDescent="0.3">
      <c r="A57" s="47" t="s">
        <v>29</v>
      </c>
      <c r="B57" s="49"/>
      <c r="C57" s="48"/>
      <c r="D57" s="48"/>
      <c r="E57" s="49"/>
      <c r="F57" s="48"/>
      <c r="G57" s="48"/>
    </row>
    <row r="58" spans="1:7" x14ac:dyDescent="0.3">
      <c r="A58" s="13" t="s">
        <v>4</v>
      </c>
      <c r="B58" s="37">
        <v>79505.056297760006</v>
      </c>
      <c r="C58" s="38">
        <v>1</v>
      </c>
      <c r="D58" s="37">
        <f>B58*C58</f>
        <v>79505.056297760006</v>
      </c>
      <c r="E58" s="39">
        <v>81184.960480000009</v>
      </c>
      <c r="F58" s="40">
        <v>1</v>
      </c>
      <c r="G58" s="39">
        <f>E58*F58</f>
        <v>81184.960480000009</v>
      </c>
    </row>
    <row r="59" spans="1:7" x14ac:dyDescent="0.3">
      <c r="A59" s="13" t="s">
        <v>5</v>
      </c>
      <c r="B59" s="37">
        <v>81042.839389400004</v>
      </c>
      <c r="C59" s="38">
        <v>1</v>
      </c>
      <c r="D59" s="37">
        <f t="shared" ref="D59:D61" si="16">B59*C59</f>
        <v>81042.839389400004</v>
      </c>
      <c r="E59" s="39">
        <v>82755.236200000014</v>
      </c>
      <c r="F59" s="40">
        <v>1</v>
      </c>
      <c r="G59" s="39">
        <f t="shared" ref="G59:G61" si="17">E59*F59</f>
        <v>82755.236200000014</v>
      </c>
    </row>
    <row r="60" spans="1:7" x14ac:dyDescent="0.3">
      <c r="A60" s="13" t="s">
        <v>6</v>
      </c>
      <c r="B60" s="37">
        <v>82603.113574879986</v>
      </c>
      <c r="C60" s="38">
        <v>1</v>
      </c>
      <c r="D60" s="37">
        <f t="shared" si="16"/>
        <v>82603.113574879986</v>
      </c>
      <c r="E60" s="39">
        <v>84348.478239999997</v>
      </c>
      <c r="F60" s="40">
        <v>1</v>
      </c>
      <c r="G60" s="39">
        <f t="shared" si="17"/>
        <v>84348.478239999997</v>
      </c>
    </row>
    <row r="61" spans="1:7" x14ac:dyDescent="0.3">
      <c r="A61" s="13" t="s">
        <v>8</v>
      </c>
      <c r="B61" s="37">
        <v>84274.700494999983</v>
      </c>
      <c r="C61" s="38">
        <v>1</v>
      </c>
      <c r="D61" s="37">
        <f t="shared" si="16"/>
        <v>84274.700494999983</v>
      </c>
      <c r="E61" s="39">
        <v>86055.384999999995</v>
      </c>
      <c r="F61" s="40">
        <v>1</v>
      </c>
      <c r="G61" s="39">
        <f t="shared" si="17"/>
        <v>86055.384999999995</v>
      </c>
    </row>
    <row r="62" spans="1:7" x14ac:dyDescent="0.3">
      <c r="A62" s="47" t="s">
        <v>30</v>
      </c>
      <c r="B62" s="49"/>
      <c r="C62" s="48"/>
      <c r="D62" s="48"/>
      <c r="E62" s="49"/>
      <c r="F62" s="48"/>
      <c r="G62" s="48"/>
    </row>
    <row r="63" spans="1:7" x14ac:dyDescent="0.3">
      <c r="A63" s="13" t="s">
        <v>4</v>
      </c>
      <c r="B63" s="37">
        <v>86156.91366228</v>
      </c>
      <c r="C63" s="38">
        <v>1</v>
      </c>
      <c r="D63" s="37">
        <f>B63*C63</f>
        <v>86156.91366228</v>
      </c>
      <c r="E63" s="39">
        <v>87977.36844000002</v>
      </c>
      <c r="F63" s="40">
        <v>1</v>
      </c>
      <c r="G63" s="39">
        <f>E63*F63</f>
        <v>87977.36844000002</v>
      </c>
    </row>
    <row r="64" spans="1:7" x14ac:dyDescent="0.3">
      <c r="A64" s="13" t="s">
        <v>5</v>
      </c>
      <c r="B64" s="37">
        <v>87821.800511719994</v>
      </c>
      <c r="C64" s="38">
        <v>1</v>
      </c>
      <c r="D64" s="37">
        <f t="shared" ref="D64:D69" si="18">B64*C64</f>
        <v>87821.800511719994</v>
      </c>
      <c r="E64" s="39">
        <v>89677.433560000005</v>
      </c>
      <c r="F64" s="40">
        <v>1</v>
      </c>
      <c r="G64" s="39">
        <f t="shared" ref="G64:G69" si="19">E64*F64</f>
        <v>89677.433560000005</v>
      </c>
    </row>
    <row r="65" spans="1:7" x14ac:dyDescent="0.3">
      <c r="A65" s="13" t="s">
        <v>6</v>
      </c>
      <c r="B65" s="37">
        <v>89510.580392719989</v>
      </c>
      <c r="C65" s="38">
        <v>1</v>
      </c>
      <c r="D65" s="37">
        <f t="shared" si="18"/>
        <v>89510.580392719989</v>
      </c>
      <c r="E65" s="39">
        <v>91401.896559999994</v>
      </c>
      <c r="F65" s="40">
        <v>1</v>
      </c>
      <c r="G65" s="39">
        <f t="shared" si="19"/>
        <v>91401.896559999994</v>
      </c>
    </row>
    <row r="66" spans="1:7" x14ac:dyDescent="0.3">
      <c r="A66" s="13" t="s">
        <v>8</v>
      </c>
      <c r="B66" s="37">
        <v>91245.718937119978</v>
      </c>
      <c r="C66" s="38">
        <v>1</v>
      </c>
      <c r="D66" s="37">
        <f t="shared" si="18"/>
        <v>91245.718937119978</v>
      </c>
      <c r="E66" s="39">
        <v>93173.697759999995</v>
      </c>
      <c r="F66" s="40">
        <v>1</v>
      </c>
      <c r="G66" s="39">
        <f t="shared" si="19"/>
        <v>93173.697759999995</v>
      </c>
    </row>
    <row r="67" spans="1:7" x14ac:dyDescent="0.3">
      <c r="A67" s="13" t="s">
        <v>9</v>
      </c>
      <c r="B67" s="37">
        <v>93004.699079840007</v>
      </c>
      <c r="C67" s="38">
        <v>1</v>
      </c>
      <c r="D67" s="37">
        <f t="shared" si="18"/>
        <v>93004.699079840007</v>
      </c>
      <c r="E67" s="39">
        <v>94969.844320000018</v>
      </c>
      <c r="F67" s="40">
        <v>1</v>
      </c>
      <c r="G67" s="39">
        <f t="shared" si="19"/>
        <v>94969.844320000018</v>
      </c>
    </row>
    <row r="68" spans="1:7" x14ac:dyDescent="0.3">
      <c r="A68" s="13" t="s">
        <v>14</v>
      </c>
      <c r="B68" s="37">
        <v>94799.415648799972</v>
      </c>
      <c r="C68" s="38">
        <v>1</v>
      </c>
      <c r="D68" s="37">
        <f t="shared" si="18"/>
        <v>94799.415648799972</v>
      </c>
      <c r="E68" s="39">
        <v>96802.482399999994</v>
      </c>
      <c r="F68" s="40">
        <v>1</v>
      </c>
      <c r="G68" s="39">
        <f t="shared" si="19"/>
        <v>96802.482399999994</v>
      </c>
    </row>
    <row r="69" spans="1:7" x14ac:dyDescent="0.3">
      <c r="A69" s="13" t="s">
        <v>11</v>
      </c>
      <c r="B69" s="37">
        <v>96633.894186199992</v>
      </c>
      <c r="C69" s="38">
        <v>1</v>
      </c>
      <c r="D69" s="37">
        <f t="shared" si="18"/>
        <v>96633.894186199992</v>
      </c>
      <c r="E69" s="39">
        <v>98675.722600000008</v>
      </c>
      <c r="F69" s="40">
        <v>1</v>
      </c>
      <c r="G69" s="39">
        <f t="shared" si="19"/>
        <v>98675.722600000008</v>
      </c>
    </row>
    <row r="70" spans="1:7" x14ac:dyDescent="0.3">
      <c r="A70" s="47" t="s">
        <v>31</v>
      </c>
      <c r="B70" s="49"/>
      <c r="C70" s="48"/>
      <c r="D70" s="48"/>
      <c r="E70" s="49"/>
      <c r="F70" s="48"/>
      <c r="G70" s="48"/>
    </row>
    <row r="71" spans="1:7" x14ac:dyDescent="0.3">
      <c r="A71" s="13" t="s">
        <v>4</v>
      </c>
      <c r="B71" s="37">
        <v>99451.202358919996</v>
      </c>
      <c r="C71" s="38">
        <v>1</v>
      </c>
      <c r="D71" s="37">
        <f>B71*C71</f>
        <v>99451.202358919996</v>
      </c>
      <c r="E71" s="39">
        <v>101552.55916</v>
      </c>
      <c r="F71" s="40">
        <v>1</v>
      </c>
      <c r="G71" s="39">
        <f>E71*F71</f>
        <v>101552.55916</v>
      </c>
    </row>
    <row r="72" spans="1:7" x14ac:dyDescent="0.3">
      <c r="A72" s="13" t="s">
        <v>5</v>
      </c>
      <c r="B72" s="37">
        <v>101370.45102368</v>
      </c>
      <c r="C72" s="38">
        <v>1</v>
      </c>
      <c r="D72" s="37">
        <f t="shared" ref="D72:D75" si="20">B72*C72</f>
        <v>101370.45102368</v>
      </c>
      <c r="E72" s="39">
        <v>103512.36064</v>
      </c>
      <c r="F72" s="40">
        <v>1</v>
      </c>
      <c r="G72" s="39">
        <f t="shared" ref="G72:G75" si="21">E72*F72</f>
        <v>103512.36064</v>
      </c>
    </row>
    <row r="73" spans="1:7" x14ac:dyDescent="0.3">
      <c r="A73" s="13" t="s">
        <v>6</v>
      </c>
      <c r="B73" s="37">
        <v>103336.05835184001</v>
      </c>
      <c r="C73" s="38">
        <v>1</v>
      </c>
      <c r="D73" s="37">
        <f t="shared" si="20"/>
        <v>103336.05835184001</v>
      </c>
      <c r="E73" s="39">
        <v>105519.50032000002</v>
      </c>
      <c r="F73" s="40">
        <v>1</v>
      </c>
      <c r="G73" s="39">
        <f t="shared" si="21"/>
        <v>105519.50032000002</v>
      </c>
    </row>
    <row r="74" spans="1:7" x14ac:dyDescent="0.3">
      <c r="A74" s="13" t="s">
        <v>8</v>
      </c>
      <c r="B74" s="37">
        <v>105341.40167719999</v>
      </c>
      <c r="C74" s="38">
        <v>1</v>
      </c>
      <c r="D74" s="37">
        <f t="shared" si="20"/>
        <v>105341.40167719999</v>
      </c>
      <c r="E74" s="39">
        <v>107567.21560000001</v>
      </c>
      <c r="F74" s="40">
        <v>1</v>
      </c>
      <c r="G74" s="39">
        <f t="shared" si="21"/>
        <v>107567.21560000001</v>
      </c>
    </row>
    <row r="75" spans="1:7" x14ac:dyDescent="0.3">
      <c r="A75" s="13" t="s">
        <v>9</v>
      </c>
      <c r="B75" s="37">
        <v>107399.72633216</v>
      </c>
      <c r="C75" s="38">
        <v>1</v>
      </c>
      <c r="D75" s="37">
        <f t="shared" si="20"/>
        <v>107399.72633216</v>
      </c>
      <c r="E75" s="39">
        <v>109669.03168000001</v>
      </c>
      <c r="F75" s="40">
        <v>1</v>
      </c>
      <c r="G75" s="39">
        <f t="shared" si="21"/>
        <v>109669.03168000001</v>
      </c>
    </row>
    <row r="76" spans="1:7" x14ac:dyDescent="0.3">
      <c r="A76" s="47" t="s">
        <v>32</v>
      </c>
      <c r="B76" s="49"/>
      <c r="C76" s="48"/>
      <c r="D76" s="48"/>
      <c r="E76" s="49"/>
      <c r="F76" s="48"/>
      <c r="G76" s="48"/>
    </row>
    <row r="77" spans="1:7" x14ac:dyDescent="0.3">
      <c r="A77" s="13" t="s">
        <v>4</v>
      </c>
      <c r="B77" s="37">
        <v>109426.26218935999</v>
      </c>
      <c r="C77" s="38">
        <v>1</v>
      </c>
      <c r="D77" s="37">
        <f>B77*C77</f>
        <v>109426.26218935999</v>
      </c>
      <c r="E77" s="39">
        <v>111738.38728</v>
      </c>
      <c r="F77" s="40">
        <v>1</v>
      </c>
      <c r="G77" s="39">
        <f>E77*F77</f>
        <v>111738.38728</v>
      </c>
    </row>
    <row r="78" spans="1:7" x14ac:dyDescent="0.3">
      <c r="A78" s="13" t="s">
        <v>5</v>
      </c>
      <c r="B78" s="37">
        <v>111549.46300184001</v>
      </c>
      <c r="C78" s="38">
        <v>1</v>
      </c>
      <c r="D78" s="37">
        <f t="shared" ref="D78:D82" si="22">B78*C78</f>
        <v>111549.46300184001</v>
      </c>
      <c r="E78" s="39">
        <v>113906.45032000002</v>
      </c>
      <c r="F78" s="40">
        <v>1</v>
      </c>
      <c r="G78" s="39">
        <f t="shared" ref="G78:G82" si="23">E78*F78</f>
        <v>113906.45032000002</v>
      </c>
    </row>
    <row r="79" spans="1:7" x14ac:dyDescent="0.3">
      <c r="A79" s="13" t="s">
        <v>6</v>
      </c>
      <c r="B79" s="37">
        <v>113712.45175399998</v>
      </c>
      <c r="C79" s="38">
        <v>1</v>
      </c>
      <c r="D79" s="37">
        <f t="shared" si="22"/>
        <v>113712.45175399998</v>
      </c>
      <c r="E79" s="39">
        <v>116115.14199999999</v>
      </c>
      <c r="F79" s="40">
        <v>1</v>
      </c>
      <c r="G79" s="39">
        <f t="shared" si="23"/>
        <v>116115.14199999999</v>
      </c>
    </row>
    <row r="80" spans="1:7" x14ac:dyDescent="0.3">
      <c r="A80" s="13" t="s">
        <v>8</v>
      </c>
      <c r="B80" s="37">
        <v>115931.04493099998</v>
      </c>
      <c r="C80" s="38">
        <v>1</v>
      </c>
      <c r="D80" s="37">
        <f t="shared" si="22"/>
        <v>115931.04493099998</v>
      </c>
      <c r="E80" s="39">
        <v>118380.613</v>
      </c>
      <c r="F80" s="40">
        <v>1</v>
      </c>
      <c r="G80" s="39">
        <f t="shared" si="23"/>
        <v>118380.613</v>
      </c>
    </row>
    <row r="81" spans="1:7" x14ac:dyDescent="0.3">
      <c r="A81" s="13" t="s">
        <v>9</v>
      </c>
      <c r="B81" s="37">
        <v>118185.40050548001</v>
      </c>
      <c r="C81" s="38">
        <v>1</v>
      </c>
      <c r="D81" s="37">
        <f t="shared" si="22"/>
        <v>118185.40050548001</v>
      </c>
      <c r="E81" s="39">
        <v>120682.60204000003</v>
      </c>
      <c r="F81" s="40">
        <v>1</v>
      </c>
      <c r="G81" s="39">
        <f t="shared" si="23"/>
        <v>120682.60204000003</v>
      </c>
    </row>
    <row r="82" spans="1:7" x14ac:dyDescent="0.3">
      <c r="A82" s="13" t="s">
        <v>14</v>
      </c>
      <c r="B82" s="37">
        <v>120491.41287631998</v>
      </c>
      <c r="C82" s="38">
        <v>1</v>
      </c>
      <c r="D82" s="37">
        <f t="shared" si="22"/>
        <v>120491.41287631998</v>
      </c>
      <c r="E82" s="39">
        <v>123037.33936</v>
      </c>
      <c r="F82" s="40">
        <v>1</v>
      </c>
      <c r="G82" s="39">
        <f t="shared" si="23"/>
        <v>123037.33936</v>
      </c>
    </row>
    <row r="83" spans="1:7" x14ac:dyDescent="0.3">
      <c r="A83" s="47" t="s">
        <v>33</v>
      </c>
      <c r="B83" s="49"/>
      <c r="C83" s="48"/>
      <c r="D83" s="48"/>
      <c r="E83" s="49"/>
      <c r="F83" s="48"/>
      <c r="G83" s="48"/>
    </row>
    <row r="84" spans="1:7" x14ac:dyDescent="0.3">
      <c r="A84" s="13" t="s">
        <v>4</v>
      </c>
      <c r="B84" s="37">
        <v>122719.27778599999</v>
      </c>
      <c r="C84" s="38">
        <v>1</v>
      </c>
      <c r="D84" s="37">
        <f>B84*C84</f>
        <v>122719.27778599999</v>
      </c>
      <c r="E84" s="39">
        <v>125312.27800000001</v>
      </c>
      <c r="F84" s="40">
        <v>1</v>
      </c>
      <c r="G84" s="39">
        <f>E84*F84</f>
        <v>125312.27800000001</v>
      </c>
    </row>
    <row r="85" spans="1:7" x14ac:dyDescent="0.3">
      <c r="A85" s="13" t="s">
        <v>5</v>
      </c>
      <c r="B85" s="37">
        <v>125115.35841716001</v>
      </c>
      <c r="C85" s="38">
        <v>1</v>
      </c>
      <c r="D85" s="37">
        <f t="shared" ref="D85:D91" si="24">B85*C85</f>
        <v>125115.35841716001</v>
      </c>
      <c r="E85" s="39">
        <v>127758.98668000002</v>
      </c>
      <c r="F85" s="40">
        <v>1</v>
      </c>
      <c r="G85" s="39">
        <f t="shared" ref="G85:G91" si="25">E85*F85</f>
        <v>127758.98668000002</v>
      </c>
    </row>
    <row r="86" spans="1:7" x14ac:dyDescent="0.3">
      <c r="A86" s="13" t="s">
        <v>6</v>
      </c>
      <c r="B86" s="37">
        <v>127548.52597903999</v>
      </c>
      <c r="C86" s="38">
        <v>1</v>
      </c>
      <c r="D86" s="37">
        <f t="shared" si="24"/>
        <v>127548.52597903999</v>
      </c>
      <c r="E86" s="39">
        <v>130243.56592000001</v>
      </c>
      <c r="F86" s="40">
        <v>1</v>
      </c>
      <c r="G86" s="39">
        <f t="shared" si="25"/>
        <v>130243.56592000001</v>
      </c>
    </row>
    <row r="87" spans="1:7" x14ac:dyDescent="0.3">
      <c r="A87" s="13" t="s">
        <v>8</v>
      </c>
      <c r="B87" s="37">
        <v>130029.37673755999</v>
      </c>
      <c r="C87" s="38">
        <v>1</v>
      </c>
      <c r="D87" s="37">
        <f t="shared" si="24"/>
        <v>130029.37673755999</v>
      </c>
      <c r="E87" s="39">
        <v>132776.83588</v>
      </c>
      <c r="F87" s="40">
        <v>1</v>
      </c>
      <c r="G87" s="39">
        <f t="shared" si="25"/>
        <v>132776.83588</v>
      </c>
    </row>
    <row r="88" spans="1:7" x14ac:dyDescent="0.3">
      <c r="A88" s="13" t="s">
        <v>9</v>
      </c>
      <c r="B88" s="37">
        <v>132568.55839187998</v>
      </c>
      <c r="C88" s="38">
        <v>1</v>
      </c>
      <c r="D88" s="37">
        <f t="shared" si="24"/>
        <v>132568.55839187998</v>
      </c>
      <c r="E88" s="39">
        <v>135369.66924000002</v>
      </c>
      <c r="F88" s="40">
        <v>1</v>
      </c>
      <c r="G88" s="39">
        <f t="shared" si="25"/>
        <v>135369.66924000002</v>
      </c>
    </row>
    <row r="89" spans="1:7" x14ac:dyDescent="0.3">
      <c r="A89" s="13" t="s">
        <v>14</v>
      </c>
      <c r="B89" s="37">
        <v>135161.99447580002</v>
      </c>
      <c r="C89" s="38">
        <v>1</v>
      </c>
      <c r="D89" s="37">
        <f t="shared" si="24"/>
        <v>135161.99447580002</v>
      </c>
      <c r="E89" s="39">
        <v>138017.90340000004</v>
      </c>
      <c r="F89" s="40">
        <v>1</v>
      </c>
      <c r="G89" s="39">
        <f t="shared" si="25"/>
        <v>138017.90340000004</v>
      </c>
    </row>
    <row r="90" spans="1:7" x14ac:dyDescent="0.3">
      <c r="A90" s="13" t="s">
        <v>11</v>
      </c>
      <c r="B90" s="37">
        <v>137807.03592284</v>
      </c>
      <c r="C90" s="38">
        <v>1</v>
      </c>
      <c r="D90" s="37">
        <f t="shared" si="24"/>
        <v>137807.03592284</v>
      </c>
      <c r="E90" s="39">
        <v>140718.83332000003</v>
      </c>
      <c r="F90" s="40">
        <v>1</v>
      </c>
      <c r="G90" s="39">
        <f t="shared" si="25"/>
        <v>140718.83332000003</v>
      </c>
    </row>
    <row r="91" spans="1:7" x14ac:dyDescent="0.3">
      <c r="A91" s="13" t="s">
        <v>12</v>
      </c>
      <c r="B91" s="37">
        <v>140503.83703271998</v>
      </c>
      <c r="C91" s="38">
        <v>1</v>
      </c>
      <c r="D91" s="37">
        <f t="shared" si="24"/>
        <v>140503.83703271998</v>
      </c>
      <c r="E91" s="39">
        <v>143472.61655999999</v>
      </c>
      <c r="F91" s="40">
        <v>1</v>
      </c>
      <c r="G91" s="39">
        <f t="shared" si="25"/>
        <v>143472.61655999999</v>
      </c>
    </row>
    <row r="92" spans="1:7" x14ac:dyDescent="0.3">
      <c r="A92" s="47" t="s">
        <v>34</v>
      </c>
      <c r="B92" s="49"/>
      <c r="C92" s="48"/>
      <c r="D92" s="48"/>
      <c r="E92" s="49"/>
      <c r="F92" s="48"/>
      <c r="G92" s="48"/>
    </row>
    <row r="93" spans="1:7" x14ac:dyDescent="0.3">
      <c r="A93" s="13" t="s">
        <v>4</v>
      </c>
      <c r="B93" s="37">
        <v>142658.77520971998</v>
      </c>
      <c r="C93" s="38">
        <v>1</v>
      </c>
      <c r="D93" s="37">
        <f>B93*C93</f>
        <v>142658.77520971998</v>
      </c>
      <c r="E93" s="39">
        <v>145673.08756000001</v>
      </c>
      <c r="F93" s="40">
        <v>1</v>
      </c>
      <c r="G93" s="39">
        <f>E93*F93</f>
        <v>145673.08756000001</v>
      </c>
    </row>
    <row r="94" spans="1:7" x14ac:dyDescent="0.3">
      <c r="A94" s="13" t="s">
        <v>5</v>
      </c>
      <c r="B94" s="37">
        <v>145453.54034611999</v>
      </c>
      <c r="C94" s="38">
        <v>1</v>
      </c>
      <c r="D94" s="37">
        <f t="shared" ref="D94:D96" si="26">B94*C94</f>
        <v>145453.54034611999</v>
      </c>
      <c r="E94" s="39">
        <v>148526.90476</v>
      </c>
      <c r="F94" s="40">
        <v>1</v>
      </c>
      <c r="G94" s="39">
        <f t="shared" ref="G94:G96" si="27">E94*F94</f>
        <v>148526.90476</v>
      </c>
    </row>
    <row r="95" spans="1:7" x14ac:dyDescent="0.3">
      <c r="A95" s="13" t="s">
        <v>6</v>
      </c>
      <c r="B95" s="37">
        <v>148296.04011239999</v>
      </c>
      <c r="C95" s="38">
        <v>1</v>
      </c>
      <c r="D95" s="37">
        <f t="shared" si="26"/>
        <v>148296.04011239999</v>
      </c>
      <c r="E95" s="39">
        <v>151429.46520000001</v>
      </c>
      <c r="F95" s="40">
        <v>1</v>
      </c>
      <c r="G95" s="39">
        <f t="shared" si="27"/>
        <v>151429.46520000001</v>
      </c>
    </row>
    <row r="96" spans="1:7" x14ac:dyDescent="0.3">
      <c r="A96" s="13" t="s">
        <v>8</v>
      </c>
      <c r="B96" s="37">
        <v>151203.39057419999</v>
      </c>
      <c r="C96" s="38">
        <v>1</v>
      </c>
      <c r="D96" s="37">
        <f t="shared" si="26"/>
        <v>151203.39057419999</v>
      </c>
      <c r="E96" s="39">
        <v>154398.24660000001</v>
      </c>
      <c r="F96" s="40">
        <v>1</v>
      </c>
      <c r="G96" s="39">
        <f t="shared" si="27"/>
        <v>154398.24660000001</v>
      </c>
    </row>
    <row r="97" spans="1:9" x14ac:dyDescent="0.3">
      <c r="A97" s="47" t="s">
        <v>35</v>
      </c>
      <c r="B97" s="49"/>
      <c r="C97" s="48"/>
      <c r="D97" s="48"/>
      <c r="E97" s="49"/>
      <c r="F97" s="48"/>
      <c r="G97" s="48"/>
    </row>
    <row r="98" spans="1:9" x14ac:dyDescent="0.3">
      <c r="A98" s="13" t="s">
        <v>4</v>
      </c>
      <c r="B98" s="37">
        <v>152632.53647816001</v>
      </c>
      <c r="C98" s="38">
        <v>1</v>
      </c>
      <c r="D98" s="37">
        <f>B98*C98</f>
        <v>152632.53647816001</v>
      </c>
      <c r="E98" s="39">
        <v>155857.58968</v>
      </c>
      <c r="F98" s="40">
        <v>1</v>
      </c>
      <c r="G98" s="39">
        <f>E98*F98</f>
        <v>155857.58968</v>
      </c>
    </row>
    <row r="101" spans="1:9" ht="21.75" customHeight="1" x14ac:dyDescent="0.3">
      <c r="A101" s="59" t="s">
        <v>47</v>
      </c>
      <c r="B101" s="59"/>
      <c r="C101" s="59"/>
      <c r="D101" s="59"/>
      <c r="E101" s="60" t="s">
        <v>52</v>
      </c>
      <c r="F101" s="60"/>
      <c r="G101" s="60"/>
    </row>
    <row r="102" spans="1:9" ht="72" x14ac:dyDescent="0.3">
      <c r="A102" s="23" t="s">
        <v>36</v>
      </c>
      <c r="B102" s="21" t="s">
        <v>55</v>
      </c>
      <c r="C102" s="43" t="s">
        <v>60</v>
      </c>
      <c r="D102" s="42" t="s">
        <v>61</v>
      </c>
      <c r="E102" s="21" t="s">
        <v>51</v>
      </c>
      <c r="F102" s="15" t="s">
        <v>58</v>
      </c>
      <c r="G102" s="42" t="s">
        <v>53</v>
      </c>
    </row>
    <row r="103" spans="1:9" ht="13.5" hidden="1" customHeight="1" x14ac:dyDescent="0.3">
      <c r="A103" s="4"/>
      <c r="B103" s="5"/>
      <c r="C103" s="30">
        <f>1 + $B$130</f>
        <v>1.1847000000000001</v>
      </c>
      <c r="D103" s="2">
        <v>1.3</v>
      </c>
      <c r="E103" s="2"/>
      <c r="F103" s="31"/>
      <c r="G103" s="22"/>
    </row>
    <row r="104" spans="1:9" x14ac:dyDescent="0.3">
      <c r="A104" s="51" t="s">
        <v>49</v>
      </c>
      <c r="B104" s="51"/>
      <c r="C104" s="51"/>
      <c r="D104" s="51"/>
      <c r="E104" s="51"/>
      <c r="F104" s="51"/>
      <c r="G104" s="51"/>
    </row>
    <row r="105" spans="1:9" x14ac:dyDescent="0.3">
      <c r="A105" s="2" t="s">
        <v>48</v>
      </c>
      <c r="B105" s="3">
        <v>39.68</v>
      </c>
      <c r="C105" s="44">
        <f>B105*$C$103</f>
        <v>47.008896</v>
      </c>
      <c r="D105" s="20">
        <f>B105*$D$103</f>
        <v>51.584000000000003</v>
      </c>
      <c r="E105" s="35"/>
      <c r="F105" s="45">
        <f>C105*E105</f>
        <v>0</v>
      </c>
      <c r="G105" s="29">
        <f>D105*E105</f>
        <v>0</v>
      </c>
      <c r="I105" s="19"/>
    </row>
    <row r="106" spans="1:9" x14ac:dyDescent="0.3">
      <c r="A106" s="2" t="s">
        <v>66</v>
      </c>
      <c r="B106" s="3">
        <v>43.31</v>
      </c>
      <c r="C106" s="44">
        <f>B106*$C$103</f>
        <v>51.309357000000006</v>
      </c>
      <c r="D106" s="20">
        <f t="shared" ref="D106:D120" si="28">B106*$D$103</f>
        <v>56.303000000000004</v>
      </c>
      <c r="E106" s="34"/>
      <c r="F106" s="45">
        <f t="shared" ref="F106:F120" si="29">C106*E106</f>
        <v>0</v>
      </c>
      <c r="G106" s="29">
        <f>D106*E106</f>
        <v>0</v>
      </c>
    </row>
    <row r="107" spans="1:9" x14ac:dyDescent="0.3">
      <c r="A107" s="2" t="s">
        <v>67</v>
      </c>
      <c r="B107" s="33">
        <v>54.35</v>
      </c>
      <c r="C107" s="44">
        <f>B107*$C$103</f>
        <v>64.388445000000004</v>
      </c>
      <c r="D107" s="20">
        <f t="shared" ref="D107" si="30">B107*$D$103</f>
        <v>70.655000000000001</v>
      </c>
      <c r="E107" s="36"/>
      <c r="F107" s="45">
        <f t="shared" ref="F107" si="31">C107*E107</f>
        <v>0</v>
      </c>
      <c r="G107" s="29">
        <f>D107*E107</f>
        <v>0</v>
      </c>
    </row>
    <row r="108" spans="1:9" x14ac:dyDescent="0.3">
      <c r="A108" s="2" t="s">
        <v>54</v>
      </c>
      <c r="B108" s="33">
        <v>74.64</v>
      </c>
      <c r="C108" s="44">
        <f>B108*$C$103</f>
        <v>88.42600800000001</v>
      </c>
      <c r="D108" s="20">
        <f t="shared" ref="D108" si="32">B108*$D$103</f>
        <v>97.032000000000011</v>
      </c>
      <c r="E108" s="36"/>
      <c r="F108" s="45">
        <f t="shared" ref="F108" si="33">C108*E108</f>
        <v>0</v>
      </c>
      <c r="G108" s="29">
        <f>D108*E108</f>
        <v>0</v>
      </c>
    </row>
    <row r="109" spans="1:9" x14ac:dyDescent="0.3">
      <c r="A109" s="24"/>
      <c r="B109" s="24"/>
      <c r="C109" s="24"/>
      <c r="D109" s="25"/>
      <c r="E109" s="26"/>
      <c r="F109" s="27"/>
      <c r="G109" s="25"/>
    </row>
    <row r="110" spans="1:9" x14ac:dyDescent="0.3">
      <c r="A110" s="52" t="s">
        <v>37</v>
      </c>
      <c r="B110" s="52"/>
      <c r="C110" s="52"/>
      <c r="D110" s="52"/>
      <c r="E110" s="52"/>
      <c r="F110" s="52"/>
      <c r="G110" s="52"/>
    </row>
    <row r="111" spans="1:9" x14ac:dyDescent="0.3">
      <c r="A111" s="2" t="s">
        <v>21</v>
      </c>
      <c r="B111" s="8">
        <v>31.64</v>
      </c>
      <c r="C111" s="46">
        <f>B111*$C$103</f>
        <v>37.483908000000007</v>
      </c>
      <c r="D111" s="20">
        <f t="shared" si="28"/>
        <v>41.132000000000005</v>
      </c>
      <c r="E111" s="34"/>
      <c r="F111" s="45">
        <f t="shared" si="29"/>
        <v>0</v>
      </c>
      <c r="G111" s="29">
        <f t="shared" ref="G111:G120" si="34">D111*E111</f>
        <v>0</v>
      </c>
    </row>
    <row r="112" spans="1:9" x14ac:dyDescent="0.3">
      <c r="A112" s="2" t="s">
        <v>25</v>
      </c>
      <c r="B112" s="8">
        <v>34.020000000000003</v>
      </c>
      <c r="C112" s="46">
        <f t="shared" ref="C112:C120" si="35">B112*$C$103</f>
        <v>40.303494000000008</v>
      </c>
      <c r="D112" s="20">
        <f t="shared" si="28"/>
        <v>44.226000000000006</v>
      </c>
      <c r="E112" s="34"/>
      <c r="F112" s="45">
        <f t="shared" si="29"/>
        <v>0</v>
      </c>
      <c r="G112" s="29">
        <f t="shared" si="34"/>
        <v>0</v>
      </c>
    </row>
    <row r="113" spans="1:7" x14ac:dyDescent="0.3">
      <c r="A113" s="2" t="s">
        <v>26</v>
      </c>
      <c r="B113" s="8">
        <v>35.729999999999997</v>
      </c>
      <c r="C113" s="46">
        <f t="shared" si="35"/>
        <v>42.329330999999996</v>
      </c>
      <c r="D113" s="20">
        <f t="shared" si="28"/>
        <v>46.448999999999998</v>
      </c>
      <c r="E113" s="34"/>
      <c r="F113" s="45">
        <f t="shared" si="29"/>
        <v>0</v>
      </c>
      <c r="G113" s="29">
        <f t="shared" si="34"/>
        <v>0</v>
      </c>
    </row>
    <row r="114" spans="1:7" x14ac:dyDescent="0.3">
      <c r="A114" s="2" t="s">
        <v>29</v>
      </c>
      <c r="B114" s="8">
        <v>40.85</v>
      </c>
      <c r="C114" s="46">
        <f t="shared" si="35"/>
        <v>48.394995000000009</v>
      </c>
      <c r="D114" s="20">
        <f t="shared" si="28"/>
        <v>53.105000000000004</v>
      </c>
      <c r="E114" s="34"/>
      <c r="F114" s="45">
        <f t="shared" si="29"/>
        <v>0</v>
      </c>
      <c r="G114" s="29">
        <f t="shared" si="34"/>
        <v>0</v>
      </c>
    </row>
    <row r="115" spans="1:7" x14ac:dyDescent="0.3">
      <c r="A115" s="2" t="s">
        <v>30</v>
      </c>
      <c r="B115" s="8">
        <v>44.26</v>
      </c>
      <c r="C115" s="46">
        <f t="shared" si="35"/>
        <v>52.434822000000004</v>
      </c>
      <c r="D115" s="20">
        <f t="shared" si="28"/>
        <v>57.537999999999997</v>
      </c>
      <c r="E115" s="34"/>
      <c r="F115" s="45">
        <f t="shared" si="29"/>
        <v>0</v>
      </c>
      <c r="G115" s="29">
        <f t="shared" si="34"/>
        <v>0</v>
      </c>
    </row>
    <row r="116" spans="1:7" x14ac:dyDescent="0.3">
      <c r="A116" s="2" t="s">
        <v>31</v>
      </c>
      <c r="B116" s="8">
        <v>51.1</v>
      </c>
      <c r="C116" s="46">
        <f t="shared" si="35"/>
        <v>60.538170000000008</v>
      </c>
      <c r="D116" s="20">
        <f t="shared" si="28"/>
        <v>66.430000000000007</v>
      </c>
      <c r="E116" s="34"/>
      <c r="F116" s="45">
        <f t="shared" si="29"/>
        <v>0</v>
      </c>
      <c r="G116" s="29">
        <f t="shared" si="34"/>
        <v>0</v>
      </c>
    </row>
    <row r="117" spans="1:7" x14ac:dyDescent="0.3">
      <c r="A117" s="2" t="s">
        <v>32</v>
      </c>
      <c r="B117" s="8">
        <v>56.22</v>
      </c>
      <c r="C117" s="46">
        <f t="shared" si="35"/>
        <v>66.603834000000006</v>
      </c>
      <c r="D117" s="20">
        <f t="shared" si="28"/>
        <v>73.085999999999999</v>
      </c>
      <c r="E117" s="34"/>
      <c r="F117" s="45">
        <f t="shared" si="29"/>
        <v>0</v>
      </c>
      <c r="G117" s="29">
        <f t="shared" si="34"/>
        <v>0</v>
      </c>
    </row>
    <row r="118" spans="1:7" x14ac:dyDescent="0.3">
      <c r="A118" s="2" t="s">
        <v>33</v>
      </c>
      <c r="B118" s="8">
        <v>63.05</v>
      </c>
      <c r="C118" s="46">
        <f t="shared" si="35"/>
        <v>74.695335</v>
      </c>
      <c r="D118" s="20">
        <f t="shared" si="28"/>
        <v>81.965000000000003</v>
      </c>
      <c r="E118" s="34"/>
      <c r="F118" s="45">
        <f t="shared" si="29"/>
        <v>0</v>
      </c>
      <c r="G118" s="29">
        <f t="shared" si="34"/>
        <v>0</v>
      </c>
    </row>
    <row r="119" spans="1:7" x14ac:dyDescent="0.3">
      <c r="A119" s="2" t="s">
        <v>34</v>
      </c>
      <c r="B119" s="8">
        <v>73.3</v>
      </c>
      <c r="C119" s="46">
        <f t="shared" si="35"/>
        <v>86.838509999999999</v>
      </c>
      <c r="D119" s="20">
        <f t="shared" si="28"/>
        <v>95.29</v>
      </c>
      <c r="E119" s="34"/>
      <c r="F119" s="45">
        <f t="shared" si="29"/>
        <v>0</v>
      </c>
      <c r="G119" s="29">
        <f t="shared" si="34"/>
        <v>0</v>
      </c>
    </row>
    <row r="120" spans="1:7" x14ac:dyDescent="0.3">
      <c r="A120" s="2" t="s">
        <v>35</v>
      </c>
      <c r="B120" s="8">
        <v>78.42</v>
      </c>
      <c r="C120" s="46">
        <f t="shared" si="35"/>
        <v>92.904174000000012</v>
      </c>
      <c r="D120" s="20">
        <f t="shared" si="28"/>
        <v>101.94600000000001</v>
      </c>
      <c r="E120" s="34"/>
      <c r="F120" s="45">
        <f t="shared" si="29"/>
        <v>0</v>
      </c>
      <c r="G120" s="29">
        <f t="shared" si="34"/>
        <v>0</v>
      </c>
    </row>
    <row r="121" spans="1:7" x14ac:dyDescent="0.3">
      <c r="F121" s="7"/>
    </row>
    <row r="122" spans="1:7" x14ac:dyDescent="0.3">
      <c r="A122" s="1" t="s">
        <v>50</v>
      </c>
    </row>
    <row r="124" spans="1:7" ht="43.2" x14ac:dyDescent="0.3">
      <c r="A124" s="6" t="s">
        <v>62</v>
      </c>
      <c r="B124" s="21" t="s">
        <v>64</v>
      </c>
      <c r="C124" s="32" t="s">
        <v>63</v>
      </c>
    </row>
    <row r="125" spans="1:7" x14ac:dyDescent="0.3">
      <c r="A125" s="2" t="s">
        <v>38</v>
      </c>
      <c r="B125" s="9">
        <v>5.67E-2</v>
      </c>
      <c r="C125" s="9">
        <v>5.67E-2</v>
      </c>
    </row>
    <row r="126" spans="1:7" x14ac:dyDescent="0.3">
      <c r="A126" s="2" t="s">
        <v>39</v>
      </c>
      <c r="B126" s="9">
        <v>9.5000000000000001E-2</v>
      </c>
      <c r="C126" s="9">
        <v>0.17</v>
      </c>
    </row>
    <row r="127" spans="1:7" x14ac:dyDescent="0.3">
      <c r="A127" s="2" t="s">
        <v>40</v>
      </c>
      <c r="B127" s="9">
        <v>2.5000000000000001E-3</v>
      </c>
      <c r="C127" s="9">
        <v>2.5000000000000001E-3</v>
      </c>
    </row>
    <row r="128" spans="1:7" x14ac:dyDescent="0.3">
      <c r="A128" s="2" t="s">
        <v>41</v>
      </c>
      <c r="B128" s="10" t="s">
        <v>42</v>
      </c>
      <c r="C128" s="9">
        <v>1.34E-2</v>
      </c>
    </row>
    <row r="129" spans="1:3" x14ac:dyDescent="0.3">
      <c r="A129" s="2" t="s">
        <v>43</v>
      </c>
      <c r="B129" s="9">
        <v>3.0499999999999999E-2</v>
      </c>
      <c r="C129" s="9">
        <v>3.0499999999999999E-2</v>
      </c>
    </row>
    <row r="130" spans="1:3" x14ac:dyDescent="0.3">
      <c r="A130" s="2" t="s">
        <v>44</v>
      </c>
      <c r="B130" s="11">
        <f>SUM(B125:B129)</f>
        <v>0.1847</v>
      </c>
      <c r="C130" s="12">
        <f>SUM(C125:C129)</f>
        <v>0.27310000000000001</v>
      </c>
    </row>
  </sheetData>
  <sheetProtection autoFilter="0"/>
  <autoFilter ref="A3:G98"/>
  <mergeCells count="8">
    <mergeCell ref="A104:G104"/>
    <mergeCell ref="A110:G110"/>
    <mergeCell ref="A1:G1"/>
    <mergeCell ref="A4:G4"/>
    <mergeCell ref="B2:D2"/>
    <mergeCell ref="E2:G2"/>
    <mergeCell ref="A101:D101"/>
    <mergeCell ref="E101:G10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2018-04-04T00:39:42Z</dcterms:modified>
</cp:coreProperties>
</file>