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Base_Datos1_b" sheetId="1" r:id="rId1"/>
  </sheets>
  <definedNames>
    <definedName name="_xlnm._FilterDatabase" localSheetId="0" hidden="1">Base_Datos1_b!$AG$1:$AG$155</definedName>
  </definedNames>
  <calcPr calcId="145621"/>
</workbook>
</file>

<file path=xl/calcChain.xml><?xml version="1.0" encoding="utf-8"?>
<calcChain xmlns="http://schemas.openxmlformats.org/spreadsheetml/2006/main">
  <c r="I135" i="1" l="1"/>
  <c r="I134" i="1"/>
  <c r="I133" i="1"/>
  <c r="I132" i="1"/>
  <c r="I131" i="1"/>
  <c r="I130" i="1"/>
  <c r="I128" i="1"/>
  <c r="I127" i="1"/>
  <c r="I125" i="1"/>
  <c r="I124" i="1"/>
  <c r="H122" i="1"/>
  <c r="H121" i="1"/>
  <c r="H120" i="1"/>
  <c r="H119" i="1"/>
  <c r="W118" i="1"/>
  <c r="V118" i="1"/>
  <c r="U118" i="1"/>
  <c r="T118" i="1"/>
  <c r="S118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W29" i="1"/>
  <c r="V29" i="1"/>
  <c r="U29" i="1"/>
  <c r="T29" i="1"/>
  <c r="S29" i="1"/>
  <c r="H29" i="1"/>
  <c r="H28" i="1"/>
  <c r="H27" i="1"/>
  <c r="H26" i="1"/>
  <c r="H25" i="1"/>
  <c r="H24" i="1"/>
  <c r="H23" i="1"/>
  <c r="H22" i="1"/>
  <c r="W21" i="1"/>
  <c r="V21" i="1"/>
  <c r="U21" i="1"/>
  <c r="T21" i="1"/>
  <c r="S21" i="1"/>
  <c r="H21" i="1"/>
  <c r="H20" i="1"/>
  <c r="H19" i="1"/>
  <c r="H18" i="1"/>
  <c r="H17" i="1"/>
  <c r="H16" i="1"/>
  <c r="H15" i="1"/>
  <c r="H14" i="1"/>
  <c r="H13" i="1"/>
</calcChain>
</file>

<file path=xl/comments1.xml><?xml version="1.0" encoding="utf-8"?>
<comments xmlns="http://schemas.openxmlformats.org/spreadsheetml/2006/main">
  <authors>
    <author>BBVA</author>
  </authors>
  <commentList>
    <comment ref="AO52" authorId="0">
      <text>
        <r>
          <rPr>
            <b/>
            <sz val="8"/>
            <color indexed="81"/>
            <rFont val="Tahoma"/>
            <family val="2"/>
          </rPr>
          <t>Antes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52" authorId="0">
      <text>
        <r>
          <rPr>
            <b/>
            <sz val="8"/>
            <color indexed="81"/>
            <rFont val="Tahoma"/>
            <family val="2"/>
          </rPr>
          <t>Antes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53" authorId="0">
      <text>
        <r>
          <rPr>
            <b/>
            <sz val="8"/>
            <color indexed="81"/>
            <rFont val="Tahoma"/>
            <family val="2"/>
          </rPr>
          <t>Antes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53" authorId="0">
      <text>
        <r>
          <rPr>
            <b/>
            <sz val="8"/>
            <color indexed="81"/>
            <rFont val="Tahoma"/>
            <family val="2"/>
          </rPr>
          <t>Antes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54" authorId="0">
      <text>
        <r>
          <rPr>
            <b/>
            <sz val="8"/>
            <color indexed="81"/>
            <rFont val="Tahoma"/>
            <family val="2"/>
          </rPr>
          <t>Antes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54" authorId="0">
      <text>
        <r>
          <rPr>
            <b/>
            <sz val="8"/>
            <color indexed="81"/>
            <rFont val="Tahoma"/>
            <family val="2"/>
          </rPr>
          <t>Antes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55" authorId="0">
      <text>
        <r>
          <rPr>
            <b/>
            <sz val="8"/>
            <color indexed="81"/>
            <rFont val="Tahoma"/>
            <family val="2"/>
          </rPr>
          <t>Antes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55" authorId="0">
      <text>
        <r>
          <rPr>
            <b/>
            <sz val="8"/>
            <color indexed="81"/>
            <rFont val="Tahoma"/>
            <family val="2"/>
          </rPr>
          <t>Antes 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<sst xmlns="http://schemas.openxmlformats.org/spreadsheetml/2006/main" count="693" uniqueCount="411">
  <si>
    <t>"REDEFINED" RESULT</t>
  </si>
  <si>
    <t>N</t>
  </si>
  <si>
    <t>ART</t>
  </si>
  <si>
    <t>CODE</t>
  </si>
  <si>
    <t>AUTHOR</t>
  </si>
  <si>
    <t>PERIOD</t>
  </si>
  <si>
    <t>COUNTRY</t>
  </si>
  <si>
    <t>Wage elasticity</t>
  </si>
  <si>
    <t>MODERATORS</t>
  </si>
  <si>
    <t>Prefered estimate</t>
  </si>
  <si>
    <t>Standard deviation</t>
  </si>
  <si>
    <t>t-statistic</t>
  </si>
  <si>
    <t>Quality</t>
  </si>
  <si>
    <t>Research design</t>
  </si>
  <si>
    <t>Specification</t>
  </si>
  <si>
    <t>Year of publication</t>
  </si>
  <si>
    <t>Type of publication</t>
  </si>
  <si>
    <t>Geography</t>
  </si>
  <si>
    <t>Economic model</t>
  </si>
  <si>
    <t>SS contibution tax component</t>
  </si>
  <si>
    <t>Period</t>
  </si>
  <si>
    <t>Dependent variable</t>
  </si>
  <si>
    <t>Data</t>
  </si>
  <si>
    <t>Regressors</t>
  </si>
  <si>
    <t>Econometric technique</t>
  </si>
  <si>
    <t>Journal</t>
  </si>
  <si>
    <t>Book/Chapter</t>
  </si>
  <si>
    <t>Working Paper</t>
  </si>
  <si>
    <t>Mimeo</t>
  </si>
  <si>
    <t>OECD</t>
  </si>
  <si>
    <t>Latam</t>
  </si>
  <si>
    <t>US</t>
  </si>
  <si>
    <t>Spain</t>
  </si>
  <si>
    <t>Based on Alesina and Perotti (1997), Calmfors and Driffill (1988) and Daveri and Tabellini (2000)</t>
  </si>
  <si>
    <t>"Actuarial fairness", Disney (2004)</t>
  </si>
  <si>
    <t>50s</t>
  </si>
  <si>
    <t>60s</t>
  </si>
  <si>
    <t>70s</t>
  </si>
  <si>
    <t>80s</t>
  </si>
  <si>
    <t>90s</t>
  </si>
  <si>
    <t>00s</t>
  </si>
  <si>
    <t>Definition</t>
  </si>
  <si>
    <t>Data coverage</t>
  </si>
  <si>
    <t>Data frequency</t>
  </si>
  <si>
    <t>Fiscal wedge definition</t>
  </si>
  <si>
    <t>Tax variable</t>
  </si>
  <si>
    <t>Result</t>
  </si>
  <si>
    <t>Other regressors</t>
  </si>
  <si>
    <t>Estimation method</t>
  </si>
  <si>
    <t>Anglosaxon</t>
  </si>
  <si>
    <t>Continental</t>
  </si>
  <si>
    <t>Nordic</t>
  </si>
  <si>
    <t>High</t>
  </si>
  <si>
    <t>Low</t>
  </si>
  <si>
    <t>Wage</t>
  </si>
  <si>
    <t>Labour cost</t>
  </si>
  <si>
    <t>Level</t>
  </si>
  <si>
    <t>Variation</t>
  </si>
  <si>
    <t>Economy</t>
  </si>
  <si>
    <t>Private sector</t>
  </si>
  <si>
    <t>Quinquennial</t>
  </si>
  <si>
    <t>Biannual</t>
  </si>
  <si>
    <t>Annual</t>
  </si>
  <si>
    <t>Half-yearly</t>
  </si>
  <si>
    <t>Quarterly</t>
  </si>
  <si>
    <t>Salary wedge</t>
  </si>
  <si>
    <t>Fiscal wedge</t>
  </si>
  <si>
    <t>Direct fiscal wedge</t>
  </si>
  <si>
    <t>SS contibutions</t>
  </si>
  <si>
    <t>Short run</t>
  </si>
  <si>
    <t>Long run</t>
  </si>
  <si>
    <t>Linkage effect</t>
  </si>
  <si>
    <t>Unions</t>
  </si>
  <si>
    <t>Bargaining coordination</t>
  </si>
  <si>
    <t>Minimum wage</t>
  </si>
  <si>
    <t>Unemployment benefits</t>
  </si>
  <si>
    <t>Productivity</t>
  </si>
  <si>
    <t>Unemployment</t>
  </si>
  <si>
    <t>Direct taxes</t>
  </si>
  <si>
    <t>Indirect taxes</t>
  </si>
  <si>
    <t>Time series</t>
  </si>
  <si>
    <t>Cross section</t>
  </si>
  <si>
    <t>Pannel</t>
  </si>
  <si>
    <t>Ordinary Least Squares</t>
  </si>
  <si>
    <t>Instrumental variables</t>
  </si>
  <si>
    <t>Other</t>
  </si>
  <si>
    <t>PREF</t>
  </si>
  <si>
    <t>YEAR</t>
  </si>
  <si>
    <t>JOUR</t>
  </si>
  <si>
    <t>BOOK</t>
  </si>
  <si>
    <t>WP</t>
  </si>
  <si>
    <t>MIM</t>
  </si>
  <si>
    <t>LATAM</t>
  </si>
  <si>
    <t>SPA</t>
  </si>
  <si>
    <t>ANGLO</t>
  </si>
  <si>
    <t>CONT</t>
  </si>
  <si>
    <t>NORD</t>
  </si>
  <si>
    <t>BISSS</t>
  </si>
  <si>
    <t>BEVSS</t>
  </si>
  <si>
    <t>D50</t>
  </si>
  <si>
    <t>D60</t>
  </si>
  <si>
    <t>D70</t>
  </si>
  <si>
    <t>D80</t>
  </si>
  <si>
    <t>D90</t>
  </si>
  <si>
    <t>D00</t>
  </si>
  <si>
    <t>W</t>
  </si>
  <si>
    <t>LC</t>
  </si>
  <si>
    <t>DEPLEV</t>
  </si>
  <si>
    <t>DEPVAR</t>
  </si>
  <si>
    <t>ECO</t>
  </si>
  <si>
    <t>PRIVECO</t>
  </si>
  <si>
    <t>QUINQ</t>
  </si>
  <si>
    <t>BIANNUAL</t>
  </si>
  <si>
    <t>ANNUAL</t>
  </si>
  <si>
    <t>HALF</t>
  </si>
  <si>
    <t>QUART</t>
  </si>
  <si>
    <t>SALWEDGE</t>
  </si>
  <si>
    <t>FISCWEDGE</t>
  </si>
  <si>
    <t>DIRTAX</t>
  </si>
  <si>
    <t>CONTRIB</t>
  </si>
  <si>
    <t>FISCLEV</t>
  </si>
  <si>
    <t>FISCVAR</t>
  </si>
  <si>
    <t>SR</t>
  </si>
  <si>
    <t>LR</t>
  </si>
  <si>
    <t>LINK</t>
  </si>
  <si>
    <t>UNION</t>
  </si>
  <si>
    <t>COORD</t>
  </si>
  <si>
    <t>MINW</t>
  </si>
  <si>
    <t>UB</t>
  </si>
  <si>
    <t>PROD</t>
  </si>
  <si>
    <t>U</t>
  </si>
  <si>
    <t>DT</t>
  </si>
  <si>
    <t>IT</t>
  </si>
  <si>
    <t>TIME</t>
  </si>
  <si>
    <t>CROSS</t>
  </si>
  <si>
    <t>PANNEL</t>
  </si>
  <si>
    <t>OLS</t>
  </si>
  <si>
    <t>IV</t>
  </si>
  <si>
    <t>OTHER</t>
  </si>
  <si>
    <t>ALEPER975</t>
  </si>
  <si>
    <t>Alesina and Perotti</t>
  </si>
  <si>
    <t>1965-1990</t>
  </si>
  <si>
    <t>CENT</t>
  </si>
  <si>
    <t>ALEPER976</t>
  </si>
  <si>
    <t>INTERM</t>
  </si>
  <si>
    <t>ALEPER977</t>
  </si>
  <si>
    <t>DECENT</t>
  </si>
  <si>
    <t>AND973</t>
  </si>
  <si>
    <t>Anderson and Meyer</t>
  </si>
  <si>
    <t>1978-1984</t>
  </si>
  <si>
    <t>AND974</t>
  </si>
  <si>
    <t>AND983</t>
  </si>
  <si>
    <t>1984:3,1984:4,1985:3,1985:6</t>
  </si>
  <si>
    <t>AND984</t>
  </si>
  <si>
    <t>1984:3,1984:4,1985:3,1985:7</t>
  </si>
  <si>
    <t>ARG873</t>
  </si>
  <si>
    <t>Argimón and González-Páramo</t>
  </si>
  <si>
    <t>1966-1985</t>
  </si>
  <si>
    <t>AC044</t>
  </si>
  <si>
    <t>Arpaia and Carone</t>
  </si>
  <si>
    <t>1979-2000</t>
  </si>
  <si>
    <t>EU15</t>
  </si>
  <si>
    <t>n.d.</t>
  </si>
  <si>
    <t>AC0423</t>
  </si>
  <si>
    <t>LOW</t>
  </si>
  <si>
    <t>AC0424</t>
  </si>
  <si>
    <t>INT</t>
  </si>
  <si>
    <t>AC0425</t>
  </si>
  <si>
    <t>HIGH</t>
  </si>
  <si>
    <t>AC0447</t>
  </si>
  <si>
    <t>BARLEV1</t>
  </si>
  <si>
    <t>AC0448</t>
  </si>
  <si>
    <t>BARLEV2</t>
  </si>
  <si>
    <t>AC0449</t>
  </si>
  <si>
    <t>BARLEV3</t>
  </si>
  <si>
    <t>BELL021</t>
  </si>
  <si>
    <t>Bell, Jones and Thomas</t>
  </si>
  <si>
    <t>1998-1999</t>
  </si>
  <si>
    <t>UK</t>
  </si>
  <si>
    <t>BRI719</t>
  </si>
  <si>
    <t>Brittain</t>
  </si>
  <si>
    <t>30 Economies</t>
  </si>
  <si>
    <t>BRI722</t>
  </si>
  <si>
    <t>1947-1965</t>
  </si>
  <si>
    <t>BRI724</t>
  </si>
  <si>
    <t>CALM901</t>
  </si>
  <si>
    <t>Calmfors and Nymoen</t>
  </si>
  <si>
    <t>1965-1987</t>
  </si>
  <si>
    <t>Denmark</t>
  </si>
  <si>
    <t>CALM902</t>
  </si>
  <si>
    <t>Finland</t>
  </si>
  <si>
    <t>CALM903</t>
  </si>
  <si>
    <t>Norway</t>
  </si>
  <si>
    <t>CALM904</t>
  </si>
  <si>
    <t>Sweden</t>
  </si>
  <si>
    <t>CALM905</t>
  </si>
  <si>
    <t>CALM906</t>
  </si>
  <si>
    <t>CALM907</t>
  </si>
  <si>
    <t>CALM908</t>
  </si>
  <si>
    <t>COE901</t>
  </si>
  <si>
    <t>Coe and Krueger</t>
  </si>
  <si>
    <t>1968:1-1988:4</t>
  </si>
  <si>
    <t>Germany</t>
  </si>
  <si>
    <t>COE902</t>
  </si>
  <si>
    <t>COX021</t>
  </si>
  <si>
    <t>Cox-Edwards</t>
  </si>
  <si>
    <t>Chile</t>
  </si>
  <si>
    <t>COX022</t>
  </si>
  <si>
    <t>DT004</t>
  </si>
  <si>
    <t>Daveri and Tabellini</t>
  </si>
  <si>
    <t>1965-1995</t>
  </si>
  <si>
    <t>DT009</t>
  </si>
  <si>
    <t>EUCON</t>
  </si>
  <si>
    <t>DT0014</t>
  </si>
  <si>
    <t>NORDIC</t>
  </si>
  <si>
    <t>DMZ861</t>
  </si>
  <si>
    <t>Dolado, Malo de Molina and Zabalza</t>
  </si>
  <si>
    <t>1964-1983</t>
  </si>
  <si>
    <t>DYE856</t>
  </si>
  <si>
    <t>Dye</t>
  </si>
  <si>
    <t>1954-1979</t>
  </si>
  <si>
    <t>ESC911</t>
  </si>
  <si>
    <t>Escobedo</t>
  </si>
  <si>
    <t>1975:1-1983:4</t>
  </si>
  <si>
    <t>EHL021</t>
  </si>
  <si>
    <t>Estrada, Hernando and López-Salido</t>
  </si>
  <si>
    <t>1980:1-1999:3</t>
  </si>
  <si>
    <t>EHL022</t>
  </si>
  <si>
    <t>FORS951</t>
  </si>
  <si>
    <t>Forslund</t>
  </si>
  <si>
    <t>1962-1993</t>
  </si>
  <si>
    <t>FORS952</t>
  </si>
  <si>
    <t>FRA934</t>
  </si>
  <si>
    <t>Franz and Gordon</t>
  </si>
  <si>
    <t>1973:1-1990:4</t>
  </si>
  <si>
    <t>FRA938</t>
  </si>
  <si>
    <t>GOR716</t>
  </si>
  <si>
    <t>Gordon</t>
  </si>
  <si>
    <t>1954:1-1970:4</t>
  </si>
  <si>
    <t>GRI064</t>
  </si>
  <si>
    <t>Griffith, Harrison and Macartney</t>
  </si>
  <si>
    <t>1986-2000</t>
  </si>
  <si>
    <t>OECD-13</t>
  </si>
  <si>
    <t>GRI075</t>
  </si>
  <si>
    <t>GRU971</t>
  </si>
  <si>
    <t>Gruber</t>
  </si>
  <si>
    <t>1979-1980, 1984-1985</t>
  </si>
  <si>
    <t>GRU943</t>
  </si>
  <si>
    <t>1974,1975,1977,1980</t>
  </si>
  <si>
    <t>GRU907</t>
  </si>
  <si>
    <t>Gruber and Krueger</t>
  </si>
  <si>
    <t>1979,1980,1981,1987,1988</t>
  </si>
  <si>
    <t>HAM791</t>
  </si>
  <si>
    <t>Hamermesh</t>
  </si>
  <si>
    <t>1967-1973</t>
  </si>
  <si>
    <t>HAM794</t>
  </si>
  <si>
    <t>HOLM832</t>
  </si>
  <si>
    <t>Holmlund</t>
  </si>
  <si>
    <t>1951-1979</t>
  </si>
  <si>
    <t>HON991</t>
  </si>
  <si>
    <t>Honkapohja and Koskela</t>
  </si>
  <si>
    <t>1970-1994</t>
  </si>
  <si>
    <t>HUG8510</t>
  </si>
  <si>
    <t>Hughes</t>
  </si>
  <si>
    <t>1954:2-1980:4</t>
  </si>
  <si>
    <t>Ireland</t>
  </si>
  <si>
    <t>KARA071</t>
  </si>
  <si>
    <t>Karanassou, Sala and Salvador</t>
  </si>
  <si>
    <t>1973-2005</t>
  </si>
  <si>
    <t>KARA072</t>
  </si>
  <si>
    <t>1966-2005</t>
  </si>
  <si>
    <t>KARA073</t>
  </si>
  <si>
    <t>1976-2005</t>
  </si>
  <si>
    <t>KOM043</t>
  </si>
  <si>
    <t>Komamura and Yamada</t>
  </si>
  <si>
    <t>1995-2001</t>
  </si>
  <si>
    <t>Japan</t>
  </si>
  <si>
    <t>KOM049</t>
  </si>
  <si>
    <t>2000-2001</t>
  </si>
  <si>
    <t>KUG032</t>
  </si>
  <si>
    <t>Kugler and Kugler</t>
  </si>
  <si>
    <t>1983-1984, 1989-1990</t>
  </si>
  <si>
    <t>Colombia</t>
  </si>
  <si>
    <t>KUG035</t>
  </si>
  <si>
    <t>KUG039</t>
  </si>
  <si>
    <t>1984-1985, 1988-1989</t>
  </si>
  <si>
    <t>LNJ911</t>
  </si>
  <si>
    <t xml:space="preserve">Layard, Nickell and Jackman </t>
  </si>
  <si>
    <t>1956-1985</t>
  </si>
  <si>
    <t>Belgium</t>
  </si>
  <si>
    <t>LNJ912</t>
  </si>
  <si>
    <t>LNJ913</t>
  </si>
  <si>
    <t>France</t>
  </si>
  <si>
    <t>LNJ914</t>
  </si>
  <si>
    <t>LNJ915</t>
  </si>
  <si>
    <t>LNJ916</t>
  </si>
  <si>
    <t>Italy</t>
  </si>
  <si>
    <t>LNJ917</t>
  </si>
  <si>
    <t>Netherlands</t>
  </si>
  <si>
    <t>LNJ918</t>
  </si>
  <si>
    <t>LNJ919</t>
  </si>
  <si>
    <t>Australia</t>
  </si>
  <si>
    <t>LNJ9120</t>
  </si>
  <si>
    <t>New Zealand</t>
  </si>
  <si>
    <t>LNJ9121</t>
  </si>
  <si>
    <t>Canada</t>
  </si>
  <si>
    <t>LNJ9122</t>
  </si>
  <si>
    <t>LNJ9123</t>
  </si>
  <si>
    <t>LNJ9124</t>
  </si>
  <si>
    <t>Austria</t>
  </si>
  <si>
    <t>LNJ9125</t>
  </si>
  <si>
    <t>LNJ9126</t>
  </si>
  <si>
    <t>LNJ9127</t>
  </si>
  <si>
    <t>LNJ9128</t>
  </si>
  <si>
    <t>Switzerland</t>
  </si>
  <si>
    <t>LEU753</t>
  </si>
  <si>
    <t>Leuthold</t>
  </si>
  <si>
    <t>1948:1-1965:2</t>
  </si>
  <si>
    <t>NUNZ011</t>
  </si>
  <si>
    <t>Nunziata</t>
  </si>
  <si>
    <t>1960-1994</t>
  </si>
  <si>
    <t>OECD-20</t>
  </si>
  <si>
    <t>OECD902</t>
  </si>
  <si>
    <t>1955-1986</t>
  </si>
  <si>
    <t>OECD-16</t>
  </si>
  <si>
    <t>PEHKO993</t>
  </si>
  <si>
    <t>Pehkonen</t>
  </si>
  <si>
    <t>1961:1-1994:4</t>
  </si>
  <si>
    <t>PEHKO995</t>
  </si>
  <si>
    <t>1963:1-1994:4</t>
  </si>
  <si>
    <t>PE703</t>
  </si>
  <si>
    <t>Perry</t>
  </si>
  <si>
    <t>1953:1-1968:4</t>
  </si>
  <si>
    <t>PISSA911</t>
  </si>
  <si>
    <t>Pissarides</t>
  </si>
  <si>
    <t>1966:3-1986:2</t>
  </si>
  <si>
    <t>TYR951</t>
  </si>
  <si>
    <t>Tyrväinen</t>
  </si>
  <si>
    <t>1972:H1-1992:H2</t>
  </si>
  <si>
    <t>TYR952</t>
  </si>
  <si>
    <t>1972:H1-1991:H2</t>
  </si>
  <si>
    <t>TYR953</t>
  </si>
  <si>
    <t>TYR954</t>
  </si>
  <si>
    <t>TYR955</t>
  </si>
  <si>
    <t>TYR956</t>
  </si>
  <si>
    <t>TYR957</t>
  </si>
  <si>
    <t>TYR958</t>
  </si>
  <si>
    <t>TYR959</t>
  </si>
  <si>
    <t>TYR9510</t>
  </si>
  <si>
    <t>VAI903</t>
  </si>
  <si>
    <t>Vaillancourt and Marceau</t>
  </si>
  <si>
    <t>1975-1984</t>
  </si>
  <si>
    <t>VAI904</t>
  </si>
  <si>
    <t>VDH031</t>
  </si>
  <si>
    <t>Van der Horst</t>
  </si>
  <si>
    <t>1970-1998</t>
  </si>
  <si>
    <t>VDH032</t>
  </si>
  <si>
    <t>VDH033</t>
  </si>
  <si>
    <t>VDH034</t>
  </si>
  <si>
    <t>1971-1998</t>
  </si>
  <si>
    <t>VDH035</t>
  </si>
  <si>
    <t>1965-1998</t>
  </si>
  <si>
    <t>VDH036</t>
  </si>
  <si>
    <t>1969-1998</t>
  </si>
  <si>
    <t>VRO74A45</t>
  </si>
  <si>
    <t>Vroman</t>
  </si>
  <si>
    <t>1958,1961,1964,1967</t>
  </si>
  <si>
    <t>OECD-19</t>
  </si>
  <si>
    <t>VRO74B4</t>
  </si>
  <si>
    <t>1956:1-1969:4</t>
  </si>
  <si>
    <t>VRO74B12</t>
  </si>
  <si>
    <t>WEI691</t>
  </si>
  <si>
    <t>Weitenberg</t>
  </si>
  <si>
    <t>1950-1966</t>
  </si>
  <si>
    <t>WEI692</t>
  </si>
  <si>
    <t>MUIS995</t>
  </si>
  <si>
    <t>Muysken, van Veen and de Regt</t>
  </si>
  <si>
    <t>1960-1995</t>
  </si>
  <si>
    <t>OSF033</t>
  </si>
  <si>
    <t>Ooghe, Schokkaert and Flechet</t>
  </si>
  <si>
    <t>1978, 1981, 1984, 1990</t>
  </si>
  <si>
    <t xml:space="preserve">Belgium, Denmark, France, Germany, Italy, and Luxembourg </t>
  </si>
  <si>
    <t>OSF034</t>
  </si>
  <si>
    <t>1978, 1981, 1984, 1991</t>
  </si>
  <si>
    <t>BRU021</t>
  </si>
  <si>
    <t>Brunello, Parisi and Sonedda</t>
  </si>
  <si>
    <t>1977-1995</t>
  </si>
  <si>
    <t>BAI061</t>
  </si>
  <si>
    <t>Baiker and Chandra</t>
  </si>
  <si>
    <t>1996-2002</t>
  </si>
  <si>
    <t>BAI062</t>
  </si>
  <si>
    <t>1996-2003</t>
  </si>
  <si>
    <t>CAZ071</t>
  </si>
  <si>
    <t>Cazorla and Madero</t>
  </si>
  <si>
    <t>1987-1996</t>
  </si>
  <si>
    <t>Mexico</t>
  </si>
  <si>
    <t>MUR073</t>
  </si>
  <si>
    <t>Murphy</t>
  </si>
  <si>
    <t>1992-2002</t>
  </si>
  <si>
    <t>MUR0713</t>
  </si>
  <si>
    <t>MUR0723</t>
  </si>
  <si>
    <t>TACH081</t>
  </si>
  <si>
    <t>Tachibanaki and Yokoyama</t>
  </si>
  <si>
    <t>TACH082</t>
  </si>
  <si>
    <t>HIWA094</t>
  </si>
  <si>
    <t>Hamaaki and Iwamoto</t>
  </si>
  <si>
    <t>1971-2002</t>
  </si>
  <si>
    <t>HIWA096</t>
  </si>
  <si>
    <t xml:space="preserve">Who bears labour taxes and social contributions? A meta-analysis approach </t>
  </si>
  <si>
    <t>Jose Manuel Gonzalez-Paramo and Angel Melguizo</t>
  </si>
  <si>
    <t>SERIEs, Vol 4(3): 247-271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</si>
</sst>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-* #,##0.00\ _€_-;\-* #,##0.00\ _€_-;_-* &quot;-&quot;??\ _€_-;_-@_-"/>
    <numFmt numFmtId="166" formatCode="#,##0.0_ ;\-#,##0.0\ "/>
    <numFmt numFmtId="167" formatCode="0.0"/>
    <numFmt numFmtId="168" formatCode="0.000000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2" fontId="6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155"/>
  <sheetViews>
    <sheetView tabSelected="1" zoomScale="75" workbookViewId="0">
      <pane xSplit="6" ySplit="12" topLeftCell="G13" activePane="bottomRight" state="frozen"/>
      <selection activeCell="F601" sqref="F601"/>
      <selection pane="topRight" activeCell="F601" sqref="F601"/>
      <selection pane="bottomLeft" activeCell="F601" sqref="F601"/>
      <selection pane="bottomRight" activeCell="H20" sqref="H20"/>
    </sheetView>
  </sheetViews>
  <sheetFormatPr defaultColWidth="11.42578125" defaultRowHeight="12.75" x14ac:dyDescent="0.2"/>
  <cols>
    <col min="1" max="1" width="5.28515625" style="1" customWidth="1"/>
    <col min="2" max="2" width="6.140625" style="1" bestFit="1" customWidth="1"/>
    <col min="3" max="3" width="10.42578125" style="2" customWidth="1"/>
    <col min="4" max="4" width="19.42578125" style="2" customWidth="1"/>
    <col min="5" max="5" width="21.85546875" style="2" customWidth="1"/>
    <col min="6" max="6" width="15.42578125" style="2" bestFit="1" customWidth="1"/>
    <col min="7" max="7" width="20" style="2" bestFit="1" customWidth="1"/>
    <col min="8" max="8" width="19.85546875" style="2" customWidth="1"/>
    <col min="9" max="9" width="12.7109375" style="2" customWidth="1"/>
    <col min="10" max="10" width="19.85546875" style="2" customWidth="1"/>
    <col min="11" max="11" width="19.28515625" style="2" bestFit="1" customWidth="1"/>
    <col min="12" max="12" width="17.5703125" style="2" bestFit="1" customWidth="1"/>
    <col min="13" max="13" width="19.42578125" style="2" bestFit="1" customWidth="1"/>
    <col min="14" max="14" width="8.28515625" style="2" customWidth="1"/>
    <col min="15" max="15" width="18" style="2" bestFit="1" customWidth="1"/>
    <col min="16" max="16" width="7.85546875" style="2" bestFit="1" customWidth="1"/>
    <col min="17" max="18" width="7.42578125" style="2" bestFit="1" customWidth="1"/>
    <col min="19" max="19" width="18.5703125" style="2" bestFit="1" customWidth="1"/>
    <col min="20" max="21" width="10.5703125" style="2" bestFit="1" customWidth="1"/>
    <col min="22" max="22" width="36.7109375" style="2" bestFit="1" customWidth="1"/>
    <col min="23" max="23" width="13.28515625" style="2" bestFit="1" customWidth="1"/>
    <col min="24" max="24" width="8.28515625" style="2" bestFit="1" customWidth="1"/>
    <col min="25" max="25" width="9.7109375" style="2" bestFit="1" customWidth="1"/>
    <col min="26" max="26" width="6.85546875" style="2" bestFit="1" customWidth="1"/>
    <col min="27" max="27" width="9.7109375" style="2" bestFit="1" customWidth="1"/>
    <col min="28" max="28" width="11.7109375" style="2" bestFit="1" customWidth="1"/>
    <col min="29" max="29" width="7.28515625" style="2" bestFit="1" customWidth="1"/>
    <col min="30" max="30" width="18.5703125" style="2" bestFit="1" customWidth="1"/>
    <col min="31" max="31" width="12" style="2" bestFit="1" customWidth="1"/>
    <col min="32" max="32" width="18.5703125" style="2" bestFit="1" customWidth="1"/>
    <col min="33" max="33" width="9.85546875" style="2" bestFit="1" customWidth="1"/>
    <col min="34" max="34" width="17" style="2" bestFit="1" customWidth="1"/>
    <col min="35" max="35" width="12.85546875" style="2" bestFit="1" customWidth="1"/>
    <col min="36" max="37" width="12.7109375" style="2" customWidth="1"/>
    <col min="38" max="38" width="11" style="2" customWidth="1"/>
    <col min="39" max="39" width="18" style="2" customWidth="1"/>
    <col min="40" max="40" width="9.28515625" style="2" bestFit="1" customWidth="1"/>
    <col min="41" max="42" width="20.140625" style="2" bestFit="1" customWidth="1"/>
    <col min="43" max="43" width="8.28515625" style="2" bestFit="1" customWidth="1"/>
    <col min="44" max="44" width="11.85546875" style="2" bestFit="1" customWidth="1"/>
    <col min="45" max="46" width="11.7109375" style="2" customWidth="1"/>
    <col min="47" max="47" width="10.5703125" style="2" bestFit="1" customWidth="1"/>
    <col min="48" max="48" width="10.7109375" style="2" bestFit="1" customWidth="1"/>
    <col min="49" max="49" width="16" style="2" bestFit="1" customWidth="1"/>
    <col min="50" max="50" width="10.7109375" style="2" bestFit="1" customWidth="1"/>
    <col min="51" max="51" width="11.85546875" style="2" bestFit="1" customWidth="1"/>
    <col min="52" max="52" width="13.42578125" style="2" bestFit="1" customWidth="1"/>
    <col min="53" max="53" width="25" style="2" bestFit="1" customWidth="1"/>
    <col min="54" max="54" width="12.140625" style="2" bestFit="1" customWidth="1"/>
    <col min="55" max="55" width="10.42578125" style="2" bestFit="1" customWidth="1"/>
    <col min="56" max="56" width="17" style="2" bestFit="1" customWidth="1"/>
    <col min="57" max="57" width="18.42578125" style="2" bestFit="1" customWidth="1"/>
    <col min="58" max="58" width="21" style="2" bestFit="1" customWidth="1"/>
    <col min="59" max="59" width="15" style="2" bestFit="1" customWidth="1"/>
    <col min="60" max="60" width="7.85546875" style="2" bestFit="1" customWidth="1"/>
    <col min="61" max="61" width="19.5703125" style="2" bestFit="1" customWidth="1"/>
    <col min="62" max="62" width="8.28515625" style="2" bestFit="1" customWidth="1"/>
    <col min="63" max="108" width="11.5703125" style="2" bestFit="1" customWidth="1"/>
    <col min="109" max="16384" width="11.42578125" style="2"/>
  </cols>
  <sheetData>
    <row r="1" spans="1:114" ht="15.75" x14ac:dyDescent="0.25">
      <c r="A1" s="3" t="s">
        <v>408</v>
      </c>
    </row>
    <row r="2" spans="1:114" ht="15" x14ac:dyDescent="0.2">
      <c r="A2" s="2" t="s">
        <v>409</v>
      </c>
      <c r="E2" s="26"/>
      <c r="F2" s="26"/>
    </row>
    <row r="3" spans="1:114" ht="15" x14ac:dyDescent="0.2">
      <c r="A3" s="2" t="s">
        <v>410</v>
      </c>
      <c r="E3" s="26"/>
      <c r="F3" s="26"/>
    </row>
    <row r="4" spans="1:114" ht="15" x14ac:dyDescent="0.2">
      <c r="A4" s="2"/>
      <c r="E4" s="26"/>
      <c r="F4" s="26"/>
    </row>
    <row r="5" spans="1:114" x14ac:dyDescent="0.2">
      <c r="G5" s="27" t="s">
        <v>0</v>
      </c>
    </row>
    <row r="6" spans="1:114" s="27" customFormat="1" x14ac:dyDescent="0.2">
      <c r="A6" s="28" t="s">
        <v>1</v>
      </c>
      <c r="B6" s="28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J6" s="27" t="s">
        <v>8</v>
      </c>
    </row>
    <row r="7" spans="1:114" s="27" customFormat="1" x14ac:dyDescent="0.2">
      <c r="A7" s="28"/>
      <c r="B7" s="28"/>
      <c r="G7" s="27" t="s">
        <v>9</v>
      </c>
      <c r="H7" s="27" t="s">
        <v>10</v>
      </c>
      <c r="I7" s="27" t="s">
        <v>11</v>
      </c>
      <c r="J7" s="27" t="s">
        <v>12</v>
      </c>
      <c r="O7" s="27" t="s">
        <v>13</v>
      </c>
      <c r="AD7" s="27" t="s">
        <v>14</v>
      </c>
    </row>
    <row r="8" spans="1:114" x14ac:dyDescent="0.2">
      <c r="J8" s="2" t="s">
        <v>15</v>
      </c>
      <c r="K8" s="2" t="s">
        <v>16</v>
      </c>
      <c r="O8" s="2" t="s">
        <v>17</v>
      </c>
      <c r="S8" s="2" t="s">
        <v>18</v>
      </c>
      <c r="V8" s="2" t="s">
        <v>19</v>
      </c>
      <c r="X8" s="2" t="s">
        <v>20</v>
      </c>
      <c r="AD8" s="2" t="s">
        <v>21</v>
      </c>
      <c r="AH8" s="2" t="s">
        <v>22</v>
      </c>
      <c r="AO8" s="2" t="s">
        <v>23</v>
      </c>
      <c r="BF8" s="2" t="s">
        <v>24</v>
      </c>
    </row>
    <row r="9" spans="1:114" x14ac:dyDescent="0.2">
      <c r="H9" s="4"/>
      <c r="K9" s="5" t="s">
        <v>25</v>
      </c>
      <c r="L9" s="1" t="s">
        <v>26</v>
      </c>
      <c r="M9" s="1" t="s">
        <v>27</v>
      </c>
      <c r="N9" s="2" t="s">
        <v>28</v>
      </c>
      <c r="O9" s="2" t="s">
        <v>29</v>
      </c>
      <c r="P9" s="2" t="s">
        <v>30</v>
      </c>
      <c r="Q9" s="2" t="s">
        <v>31</v>
      </c>
      <c r="R9" s="2" t="s">
        <v>32</v>
      </c>
      <c r="S9" s="2" t="s">
        <v>33</v>
      </c>
      <c r="V9" s="1" t="s">
        <v>34</v>
      </c>
      <c r="W9" s="1"/>
      <c r="X9" s="2" t="s">
        <v>35</v>
      </c>
      <c r="Y9" s="2" t="s">
        <v>36</v>
      </c>
      <c r="Z9" s="2" t="s">
        <v>37</v>
      </c>
      <c r="AA9" s="2" t="s">
        <v>38</v>
      </c>
      <c r="AB9" s="2" t="s">
        <v>39</v>
      </c>
      <c r="AC9" s="2" t="s">
        <v>40</v>
      </c>
      <c r="AD9" s="2" t="s">
        <v>41</v>
      </c>
      <c r="AH9" s="2" t="s">
        <v>42</v>
      </c>
      <c r="AJ9" s="2" t="s">
        <v>43</v>
      </c>
      <c r="AO9" s="2" t="s">
        <v>44</v>
      </c>
      <c r="AS9" s="2" t="s">
        <v>45</v>
      </c>
      <c r="AU9" s="2" t="s">
        <v>46</v>
      </c>
      <c r="AW9" s="2" t="s">
        <v>47</v>
      </c>
      <c r="BF9" s="2" t="s">
        <v>22</v>
      </c>
      <c r="BI9" s="2" t="s">
        <v>48</v>
      </c>
    </row>
    <row r="10" spans="1:114" x14ac:dyDescent="0.2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 t="s">
        <v>49</v>
      </c>
      <c r="T10" s="2" t="s">
        <v>50</v>
      </c>
      <c r="U10" s="2" t="s">
        <v>51</v>
      </c>
      <c r="V10" s="1" t="s">
        <v>52</v>
      </c>
      <c r="W10" s="1" t="s">
        <v>53</v>
      </c>
      <c r="X10" s="1"/>
      <c r="Y10" s="1"/>
      <c r="Z10" s="1"/>
      <c r="AA10" s="1"/>
      <c r="AB10" s="1"/>
      <c r="AC10" s="1"/>
      <c r="AD10" s="1" t="s">
        <v>54</v>
      </c>
      <c r="AE10" s="1" t="s">
        <v>55</v>
      </c>
      <c r="AF10" s="1" t="s">
        <v>56</v>
      </c>
      <c r="AG10" s="1" t="s">
        <v>57</v>
      </c>
      <c r="AH10" s="1" t="s">
        <v>58</v>
      </c>
      <c r="AI10" s="1" t="s">
        <v>59</v>
      </c>
      <c r="AJ10" s="1" t="s">
        <v>60</v>
      </c>
      <c r="AK10" s="1" t="s">
        <v>61</v>
      </c>
      <c r="AL10" s="1" t="s">
        <v>62</v>
      </c>
      <c r="AM10" s="1" t="s">
        <v>63</v>
      </c>
      <c r="AN10" s="1" t="s">
        <v>64</v>
      </c>
      <c r="AO10" s="1" t="s">
        <v>65</v>
      </c>
      <c r="AP10" s="1" t="s">
        <v>66</v>
      </c>
      <c r="AQ10" s="1" t="s">
        <v>67</v>
      </c>
      <c r="AR10" s="1" t="s">
        <v>68</v>
      </c>
      <c r="AS10" s="1" t="s">
        <v>56</v>
      </c>
      <c r="AT10" s="1" t="s">
        <v>57</v>
      </c>
      <c r="AU10" s="1" t="s">
        <v>69</v>
      </c>
      <c r="AV10" s="1" t="s">
        <v>70</v>
      </c>
      <c r="AW10" s="1" t="s">
        <v>71</v>
      </c>
      <c r="AX10" s="1" t="s">
        <v>72</v>
      </c>
      <c r="AY10" s="1" t="s">
        <v>73</v>
      </c>
      <c r="AZ10" s="1" t="s">
        <v>74</v>
      </c>
      <c r="BA10" s="1" t="s">
        <v>75</v>
      </c>
      <c r="BB10" s="1" t="s">
        <v>76</v>
      </c>
      <c r="BC10" s="1" t="s">
        <v>77</v>
      </c>
      <c r="BD10" s="1" t="s">
        <v>78</v>
      </c>
      <c r="BE10" s="1" t="s">
        <v>79</v>
      </c>
      <c r="BF10" s="1" t="s">
        <v>80</v>
      </c>
      <c r="BG10" s="1" t="s">
        <v>81</v>
      </c>
      <c r="BH10" s="1" t="s">
        <v>82</v>
      </c>
      <c r="BI10" s="1" t="s">
        <v>83</v>
      </c>
      <c r="BJ10" s="1" t="s">
        <v>84</v>
      </c>
      <c r="BK10" s="1" t="s">
        <v>85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 s="7" customFormat="1" ht="13.5" thickBot="1" x14ac:dyDescent="0.25">
      <c r="A11" s="6"/>
      <c r="B11" s="6"/>
      <c r="G11" s="6" t="s">
        <v>86</v>
      </c>
      <c r="H11" s="6"/>
      <c r="I11" s="6"/>
      <c r="J11" s="6" t="s">
        <v>87</v>
      </c>
      <c r="K11" s="6" t="s">
        <v>88</v>
      </c>
      <c r="L11" s="6" t="s">
        <v>89</v>
      </c>
      <c r="M11" s="6" t="s">
        <v>90</v>
      </c>
      <c r="N11" s="6" t="s">
        <v>91</v>
      </c>
      <c r="O11" s="6" t="s">
        <v>29</v>
      </c>
      <c r="P11" s="6" t="s">
        <v>92</v>
      </c>
      <c r="Q11" s="6" t="s">
        <v>31</v>
      </c>
      <c r="R11" s="6" t="s">
        <v>93</v>
      </c>
      <c r="S11" s="6" t="s">
        <v>94</v>
      </c>
      <c r="T11" s="6" t="s">
        <v>95</v>
      </c>
      <c r="U11" s="6" t="s">
        <v>96</v>
      </c>
      <c r="V11" s="6" t="s">
        <v>97</v>
      </c>
      <c r="W11" s="6" t="s">
        <v>98</v>
      </c>
      <c r="X11" s="6" t="s">
        <v>99</v>
      </c>
      <c r="Y11" s="6" t="s">
        <v>100</v>
      </c>
      <c r="Z11" s="6" t="s">
        <v>101</v>
      </c>
      <c r="AA11" s="6" t="s">
        <v>102</v>
      </c>
      <c r="AB11" s="6" t="s">
        <v>103</v>
      </c>
      <c r="AC11" s="6" t="s">
        <v>104</v>
      </c>
      <c r="AD11" s="6" t="s">
        <v>105</v>
      </c>
      <c r="AE11" s="6" t="s">
        <v>106</v>
      </c>
      <c r="AF11" s="6" t="s">
        <v>107</v>
      </c>
      <c r="AG11" s="6" t="s">
        <v>108</v>
      </c>
      <c r="AH11" s="6" t="s">
        <v>109</v>
      </c>
      <c r="AI11" s="6" t="s">
        <v>110</v>
      </c>
      <c r="AJ11" s="6" t="s">
        <v>111</v>
      </c>
      <c r="AK11" s="6" t="s">
        <v>112</v>
      </c>
      <c r="AL11" s="6" t="s">
        <v>113</v>
      </c>
      <c r="AM11" s="6" t="s">
        <v>114</v>
      </c>
      <c r="AN11" s="6" t="s">
        <v>115</v>
      </c>
      <c r="AO11" s="6" t="s">
        <v>116</v>
      </c>
      <c r="AP11" s="6" t="s">
        <v>117</v>
      </c>
      <c r="AQ11" s="6" t="s">
        <v>118</v>
      </c>
      <c r="AR11" s="6" t="s">
        <v>119</v>
      </c>
      <c r="AS11" s="6" t="s">
        <v>120</v>
      </c>
      <c r="AT11" s="6" t="s">
        <v>121</v>
      </c>
      <c r="AU11" s="6" t="s">
        <v>122</v>
      </c>
      <c r="AV11" s="6" t="s">
        <v>123</v>
      </c>
      <c r="AW11" s="6" t="s">
        <v>124</v>
      </c>
      <c r="AX11" s="6" t="s">
        <v>125</v>
      </c>
      <c r="AY11" s="6" t="s">
        <v>126</v>
      </c>
      <c r="AZ11" s="6" t="s">
        <v>127</v>
      </c>
      <c r="BA11" s="6" t="s">
        <v>128</v>
      </c>
      <c r="BB11" s="6" t="s">
        <v>129</v>
      </c>
      <c r="BC11" s="6" t="s">
        <v>130</v>
      </c>
      <c r="BD11" s="6" t="s">
        <v>131</v>
      </c>
      <c r="BE11" s="6" t="s">
        <v>132</v>
      </c>
      <c r="BF11" s="6" t="s">
        <v>133</v>
      </c>
      <c r="BG11" s="6" t="s">
        <v>134</v>
      </c>
      <c r="BH11" s="6" t="s">
        <v>135</v>
      </c>
      <c r="BI11" s="6" t="s">
        <v>136</v>
      </c>
      <c r="BJ11" s="6" t="s">
        <v>137</v>
      </c>
      <c r="BK11" s="7" t="s">
        <v>138</v>
      </c>
    </row>
    <row r="12" spans="1:114" s="9" customFormat="1" x14ac:dyDescent="0.2">
      <c r="A12" s="8"/>
      <c r="B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114" x14ac:dyDescent="0.2">
      <c r="A13" s="1">
        <v>1</v>
      </c>
      <c r="B13" s="1">
        <v>1</v>
      </c>
      <c r="C13" s="5" t="s">
        <v>139</v>
      </c>
      <c r="D13" s="5" t="s">
        <v>140</v>
      </c>
      <c r="E13" s="1" t="s">
        <v>141</v>
      </c>
      <c r="F13" s="1" t="s">
        <v>142</v>
      </c>
      <c r="G13" s="10">
        <v>-0.8</v>
      </c>
      <c r="H13" s="11">
        <f>-G13/I13</f>
        <v>0.66115702479338845</v>
      </c>
      <c r="I13" s="11">
        <v>1.21</v>
      </c>
      <c r="J13" s="12">
        <v>1997</v>
      </c>
      <c r="K13" s="10">
        <v>1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1</v>
      </c>
      <c r="W13" s="10">
        <v>0</v>
      </c>
      <c r="X13" s="10">
        <v>0</v>
      </c>
      <c r="Y13" s="10">
        <v>1</v>
      </c>
      <c r="Z13" s="10">
        <v>1</v>
      </c>
      <c r="AA13" s="10">
        <v>1</v>
      </c>
      <c r="AB13" s="10">
        <v>0</v>
      </c>
      <c r="AC13" s="10">
        <v>0</v>
      </c>
      <c r="AD13" s="10">
        <v>0</v>
      </c>
      <c r="AE13" s="10">
        <v>1</v>
      </c>
      <c r="AF13" s="10">
        <v>0</v>
      </c>
      <c r="AG13" s="10">
        <v>1</v>
      </c>
      <c r="AH13" s="10">
        <v>0</v>
      </c>
      <c r="AI13" s="10">
        <v>1</v>
      </c>
      <c r="AJ13" s="10">
        <v>0</v>
      </c>
      <c r="AK13" s="10">
        <v>0</v>
      </c>
      <c r="AL13" s="10">
        <v>1</v>
      </c>
      <c r="AM13" s="10">
        <v>0</v>
      </c>
      <c r="AN13" s="10">
        <v>0</v>
      </c>
      <c r="AO13" s="10">
        <v>0</v>
      </c>
      <c r="AP13" s="10">
        <v>0</v>
      </c>
      <c r="AQ13" s="10">
        <v>1</v>
      </c>
      <c r="AR13" s="10">
        <v>0</v>
      </c>
      <c r="AS13" s="10">
        <v>0</v>
      </c>
      <c r="AT13" s="10">
        <v>1</v>
      </c>
      <c r="AU13" s="10">
        <v>0</v>
      </c>
      <c r="AV13" s="10">
        <v>1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1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1</v>
      </c>
      <c r="BI13" s="10">
        <v>0</v>
      </c>
      <c r="BJ13" s="10">
        <v>0</v>
      </c>
      <c r="BK13" s="10">
        <v>1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</row>
    <row r="14" spans="1:114" x14ac:dyDescent="0.2">
      <c r="A14" s="1">
        <v>2</v>
      </c>
      <c r="C14" s="5" t="s">
        <v>143</v>
      </c>
      <c r="D14" s="5" t="s">
        <v>140</v>
      </c>
      <c r="E14" s="1" t="s">
        <v>141</v>
      </c>
      <c r="F14" s="1" t="s">
        <v>144</v>
      </c>
      <c r="G14" s="10">
        <v>-0.25</v>
      </c>
      <c r="H14" s="11">
        <f>-G14/I14</f>
        <v>9.1911764705882346E-2</v>
      </c>
      <c r="I14" s="11">
        <v>2.72</v>
      </c>
      <c r="J14" s="12">
        <v>1997</v>
      </c>
      <c r="K14" s="10">
        <v>1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1</v>
      </c>
      <c r="W14" s="10">
        <v>0</v>
      </c>
      <c r="X14" s="10">
        <v>0</v>
      </c>
      <c r="Y14" s="10">
        <v>1</v>
      </c>
      <c r="Z14" s="10">
        <v>1</v>
      </c>
      <c r="AA14" s="10">
        <v>1</v>
      </c>
      <c r="AB14" s="10">
        <v>0</v>
      </c>
      <c r="AC14" s="10">
        <v>0</v>
      </c>
      <c r="AD14" s="10">
        <v>0</v>
      </c>
      <c r="AE14" s="10">
        <v>1</v>
      </c>
      <c r="AF14" s="10">
        <v>0</v>
      </c>
      <c r="AG14" s="10">
        <v>1</v>
      </c>
      <c r="AH14" s="10">
        <v>0</v>
      </c>
      <c r="AI14" s="10">
        <v>1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0">
        <v>0</v>
      </c>
      <c r="AQ14" s="10">
        <v>1</v>
      </c>
      <c r="AR14" s="10">
        <v>0</v>
      </c>
      <c r="AS14" s="10">
        <v>0</v>
      </c>
      <c r="AT14" s="10">
        <v>1</v>
      </c>
      <c r="AU14" s="10">
        <v>0</v>
      </c>
      <c r="AV14" s="10">
        <v>1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1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1</v>
      </c>
      <c r="BI14" s="10">
        <v>0</v>
      </c>
      <c r="BJ14" s="10">
        <v>0</v>
      </c>
      <c r="BK14" s="10">
        <v>1</v>
      </c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</row>
    <row r="15" spans="1:114" x14ac:dyDescent="0.2">
      <c r="A15" s="1">
        <v>3</v>
      </c>
      <c r="C15" s="5" t="s">
        <v>145</v>
      </c>
      <c r="D15" s="5" t="s">
        <v>140</v>
      </c>
      <c r="E15" s="1" t="s">
        <v>141</v>
      </c>
      <c r="F15" s="1" t="s">
        <v>146</v>
      </c>
      <c r="G15" s="10">
        <v>-0.96</v>
      </c>
      <c r="H15" s="11">
        <f>-G15/I15</f>
        <v>3.4285714285714279</v>
      </c>
      <c r="I15" s="11">
        <v>0.28000000000000003</v>
      </c>
      <c r="J15" s="12">
        <v>1997</v>
      </c>
      <c r="K15" s="10">
        <v>1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1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1</v>
      </c>
      <c r="Z15" s="10">
        <v>1</v>
      </c>
      <c r="AA15" s="10">
        <v>1</v>
      </c>
      <c r="AB15" s="10">
        <v>0</v>
      </c>
      <c r="AC15" s="10">
        <v>0</v>
      </c>
      <c r="AD15" s="10">
        <v>0</v>
      </c>
      <c r="AE15" s="10">
        <v>1</v>
      </c>
      <c r="AF15" s="10">
        <v>0</v>
      </c>
      <c r="AG15" s="10">
        <v>1</v>
      </c>
      <c r="AH15" s="10">
        <v>0</v>
      </c>
      <c r="AI15" s="10">
        <v>1</v>
      </c>
      <c r="AJ15" s="10">
        <v>0</v>
      </c>
      <c r="AK15" s="10">
        <v>0</v>
      </c>
      <c r="AL15" s="10">
        <v>1</v>
      </c>
      <c r="AM15" s="10">
        <v>0</v>
      </c>
      <c r="AN15" s="10">
        <v>0</v>
      </c>
      <c r="AO15" s="10">
        <v>0</v>
      </c>
      <c r="AP15" s="10">
        <v>0</v>
      </c>
      <c r="AQ15" s="10">
        <v>1</v>
      </c>
      <c r="AR15" s="10">
        <v>0</v>
      </c>
      <c r="AS15" s="10">
        <v>0</v>
      </c>
      <c r="AT15" s="10">
        <v>1</v>
      </c>
      <c r="AU15" s="10">
        <v>0</v>
      </c>
      <c r="AV15" s="10">
        <v>1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1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1</v>
      </c>
      <c r="BI15" s="10">
        <v>0</v>
      </c>
      <c r="BJ15" s="10">
        <v>0</v>
      </c>
      <c r="BK15" s="10">
        <v>1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</row>
    <row r="16" spans="1:114" x14ac:dyDescent="0.2">
      <c r="A16" s="1">
        <v>4</v>
      </c>
      <c r="B16" s="1">
        <v>2</v>
      </c>
      <c r="C16" s="5" t="s">
        <v>147</v>
      </c>
      <c r="D16" s="5" t="s">
        <v>148</v>
      </c>
      <c r="E16" s="1" t="s">
        <v>149</v>
      </c>
      <c r="F16" s="1" t="s">
        <v>31</v>
      </c>
      <c r="G16" s="10">
        <v>-0.71499999999999997</v>
      </c>
      <c r="H16" s="11">
        <f t="shared" ref="H16:H76" si="0">+G16/I16</f>
        <v>0.29199999999999998</v>
      </c>
      <c r="I16" s="11">
        <v>-2.4486301369863015</v>
      </c>
      <c r="J16" s="12">
        <v>1997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0">
        <v>0</v>
      </c>
      <c r="Q16" s="10">
        <v>1</v>
      </c>
      <c r="R16" s="10">
        <v>0</v>
      </c>
      <c r="S16" s="10">
        <v>1</v>
      </c>
      <c r="T16" s="10">
        <v>0</v>
      </c>
      <c r="U16" s="10">
        <v>0</v>
      </c>
      <c r="V16" s="10">
        <v>0</v>
      </c>
      <c r="W16" s="10">
        <v>1</v>
      </c>
      <c r="X16" s="10">
        <v>0</v>
      </c>
      <c r="Y16" s="10">
        <v>0</v>
      </c>
      <c r="Z16" s="10">
        <v>1</v>
      </c>
      <c r="AA16" s="10">
        <v>1</v>
      </c>
      <c r="AB16" s="10">
        <v>0</v>
      </c>
      <c r="AC16" s="10">
        <v>0</v>
      </c>
      <c r="AD16" s="10">
        <v>1</v>
      </c>
      <c r="AE16" s="10">
        <v>0</v>
      </c>
      <c r="AF16" s="10">
        <v>0</v>
      </c>
      <c r="AG16" s="10">
        <v>1</v>
      </c>
      <c r="AH16" s="10">
        <v>0</v>
      </c>
      <c r="AI16" s="10">
        <v>1</v>
      </c>
      <c r="AJ16" s="10">
        <v>0</v>
      </c>
      <c r="AK16" s="10">
        <v>0</v>
      </c>
      <c r="AL16" s="10">
        <v>0</v>
      </c>
      <c r="AM16" s="10">
        <v>0</v>
      </c>
      <c r="AN16" s="10">
        <v>1</v>
      </c>
      <c r="AO16" s="10">
        <v>0</v>
      </c>
      <c r="AP16" s="10">
        <v>0</v>
      </c>
      <c r="AQ16" s="10">
        <v>0</v>
      </c>
      <c r="AR16" s="10">
        <v>1</v>
      </c>
      <c r="AS16" s="10">
        <v>0</v>
      </c>
      <c r="AT16" s="10">
        <v>1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1</v>
      </c>
      <c r="BI16" s="10">
        <v>0</v>
      </c>
      <c r="BJ16" s="10">
        <v>1</v>
      </c>
      <c r="BK16" s="10">
        <v>0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</row>
    <row r="17" spans="1:114" x14ac:dyDescent="0.2">
      <c r="A17" s="1">
        <v>5</v>
      </c>
      <c r="C17" s="5" t="s">
        <v>150</v>
      </c>
      <c r="D17" s="5" t="s">
        <v>148</v>
      </c>
      <c r="E17" s="1" t="s">
        <v>149</v>
      </c>
      <c r="F17" s="1" t="s">
        <v>31</v>
      </c>
      <c r="G17" s="10">
        <v>-0.26</v>
      </c>
      <c r="H17" s="11">
        <f t="shared" si="0"/>
        <v>8.6999999999999994E-2</v>
      </c>
      <c r="I17" s="11">
        <v>-2.9885057471264371</v>
      </c>
      <c r="J17" s="12">
        <v>1997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1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1</v>
      </c>
      <c r="AA17" s="10">
        <v>1</v>
      </c>
      <c r="AB17" s="10">
        <v>0</v>
      </c>
      <c r="AC17" s="10">
        <v>0</v>
      </c>
      <c r="AD17" s="10">
        <v>1</v>
      </c>
      <c r="AE17" s="10">
        <v>0</v>
      </c>
      <c r="AF17" s="10">
        <v>0</v>
      </c>
      <c r="AG17" s="10">
        <v>1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1</v>
      </c>
      <c r="AO17" s="10">
        <v>0</v>
      </c>
      <c r="AP17" s="10">
        <v>0</v>
      </c>
      <c r="AQ17" s="10">
        <v>0</v>
      </c>
      <c r="AR17" s="10">
        <v>1</v>
      </c>
      <c r="AS17" s="10">
        <v>0</v>
      </c>
      <c r="AT17" s="10">
        <v>1</v>
      </c>
      <c r="AU17" s="10">
        <v>1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1</v>
      </c>
      <c r="BI17" s="10">
        <v>0</v>
      </c>
      <c r="BJ17" s="10">
        <v>1</v>
      </c>
      <c r="BK17" s="10">
        <v>0</v>
      </c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</row>
    <row r="18" spans="1:114" x14ac:dyDescent="0.2">
      <c r="A18" s="1">
        <v>6</v>
      </c>
      <c r="B18" s="1">
        <v>3</v>
      </c>
      <c r="C18" s="5" t="s">
        <v>151</v>
      </c>
      <c r="D18" s="5" t="s">
        <v>148</v>
      </c>
      <c r="E18" s="1" t="s">
        <v>152</v>
      </c>
      <c r="F18" s="1" t="s">
        <v>31</v>
      </c>
      <c r="G18" s="10">
        <v>-2.0720000000000001</v>
      </c>
      <c r="H18" s="11">
        <f t="shared" si="0"/>
        <v>1.266</v>
      </c>
      <c r="I18" s="11">
        <v>-1.636650868878357</v>
      </c>
      <c r="J18" s="12">
        <v>1998</v>
      </c>
      <c r="K18" s="10">
        <v>0</v>
      </c>
      <c r="L18" s="10">
        <v>0</v>
      </c>
      <c r="M18" s="10">
        <v>1</v>
      </c>
      <c r="N18" s="10">
        <v>0</v>
      </c>
      <c r="O18" s="10">
        <v>1</v>
      </c>
      <c r="P18" s="10">
        <v>0</v>
      </c>
      <c r="Q18" s="10">
        <v>1</v>
      </c>
      <c r="R18" s="10">
        <v>0</v>
      </c>
      <c r="S18" s="10">
        <v>1</v>
      </c>
      <c r="T18" s="10">
        <v>0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1</v>
      </c>
      <c r="AB18" s="10">
        <v>0</v>
      </c>
      <c r="AC18" s="10">
        <v>0</v>
      </c>
      <c r="AD18" s="10">
        <v>1</v>
      </c>
      <c r="AE18" s="10">
        <v>0</v>
      </c>
      <c r="AF18" s="10">
        <v>0</v>
      </c>
      <c r="AG18" s="10">
        <v>1</v>
      </c>
      <c r="AH18" s="10">
        <v>0</v>
      </c>
      <c r="AI18" s="10">
        <v>1</v>
      </c>
      <c r="AJ18" s="10">
        <v>0</v>
      </c>
      <c r="AK18" s="10">
        <v>0</v>
      </c>
      <c r="AL18" s="10">
        <v>0</v>
      </c>
      <c r="AM18" s="10">
        <v>0</v>
      </c>
      <c r="AN18" s="10">
        <v>1</v>
      </c>
      <c r="AO18" s="10">
        <v>0</v>
      </c>
      <c r="AP18" s="10">
        <v>0</v>
      </c>
      <c r="AQ18" s="10">
        <v>0</v>
      </c>
      <c r="AR18" s="10">
        <v>1</v>
      </c>
      <c r="AS18" s="10">
        <v>0</v>
      </c>
      <c r="AT18" s="10">
        <v>1</v>
      </c>
      <c r="AU18" s="10">
        <v>1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1</v>
      </c>
      <c r="BI18" s="10">
        <v>0</v>
      </c>
      <c r="BJ18" s="10">
        <v>1</v>
      </c>
      <c r="BK18" s="10">
        <v>0</v>
      </c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</row>
    <row r="19" spans="1:114" x14ac:dyDescent="0.2">
      <c r="A19" s="1">
        <v>7</v>
      </c>
      <c r="C19" s="5" t="s">
        <v>153</v>
      </c>
      <c r="D19" s="5" t="s">
        <v>148</v>
      </c>
      <c r="E19" s="1" t="s">
        <v>154</v>
      </c>
      <c r="F19" s="1" t="s">
        <v>31</v>
      </c>
      <c r="G19" s="10">
        <v>-0.71</v>
      </c>
      <c r="H19" s="11">
        <f t="shared" si="0"/>
        <v>0.40799999999999997</v>
      </c>
      <c r="I19" s="11">
        <v>-1.7401960784313726</v>
      </c>
      <c r="J19" s="12">
        <v>1998</v>
      </c>
      <c r="K19" s="10">
        <v>0</v>
      </c>
      <c r="L19" s="10">
        <v>0</v>
      </c>
      <c r="M19" s="10">
        <v>1</v>
      </c>
      <c r="N19" s="10">
        <v>0</v>
      </c>
      <c r="O19" s="10">
        <v>1</v>
      </c>
      <c r="P19" s="10">
        <v>0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1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0</v>
      </c>
      <c r="AD19" s="10">
        <v>1</v>
      </c>
      <c r="AE19" s="10">
        <v>0</v>
      </c>
      <c r="AF19" s="10">
        <v>0</v>
      </c>
      <c r="AG19" s="10">
        <v>1</v>
      </c>
      <c r="AH19" s="10">
        <v>0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1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1</v>
      </c>
      <c r="AU19" s="10">
        <v>1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1</v>
      </c>
      <c r="BI19" s="10">
        <v>0</v>
      </c>
      <c r="BJ19" s="10">
        <v>1</v>
      </c>
      <c r="BK19" s="10">
        <v>0</v>
      </c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</row>
    <row r="20" spans="1:114" x14ac:dyDescent="0.2">
      <c r="A20" s="1">
        <v>8</v>
      </c>
      <c r="B20" s="1">
        <v>4</v>
      </c>
      <c r="C20" s="5" t="s">
        <v>155</v>
      </c>
      <c r="D20" s="5" t="s">
        <v>156</v>
      </c>
      <c r="E20" s="1" t="s">
        <v>157</v>
      </c>
      <c r="F20" s="1" t="s">
        <v>32</v>
      </c>
      <c r="G20" s="10">
        <v>0.90670000000000006</v>
      </c>
      <c r="H20" s="11">
        <f t="shared" si="0"/>
        <v>0.47721052631578953</v>
      </c>
      <c r="I20" s="11">
        <v>1.9</v>
      </c>
      <c r="J20" s="12">
        <v>1987</v>
      </c>
      <c r="K20" s="10">
        <v>0</v>
      </c>
      <c r="L20" s="10">
        <v>0</v>
      </c>
      <c r="M20" s="10">
        <v>1</v>
      </c>
      <c r="N20" s="10">
        <v>0</v>
      </c>
      <c r="O20" s="10">
        <v>1</v>
      </c>
      <c r="P20" s="10">
        <v>0</v>
      </c>
      <c r="Q20" s="10">
        <v>0</v>
      </c>
      <c r="R20" s="10">
        <v>1</v>
      </c>
      <c r="S20" s="10">
        <v>0</v>
      </c>
      <c r="T20" s="10">
        <v>1</v>
      </c>
      <c r="U20" s="10">
        <v>0</v>
      </c>
      <c r="V20" s="10">
        <v>1</v>
      </c>
      <c r="W20" s="10">
        <v>0</v>
      </c>
      <c r="X20" s="10">
        <v>0</v>
      </c>
      <c r="Y20" s="10">
        <v>1</v>
      </c>
      <c r="Z20" s="10">
        <v>1</v>
      </c>
      <c r="AA20" s="10">
        <v>1</v>
      </c>
      <c r="AB20" s="10">
        <v>0</v>
      </c>
      <c r="AC20" s="10">
        <v>0</v>
      </c>
      <c r="AD20" s="10">
        <v>0</v>
      </c>
      <c r="AE20" s="10">
        <v>1</v>
      </c>
      <c r="AF20" s="10">
        <v>1</v>
      </c>
      <c r="AG20" s="10">
        <v>0</v>
      </c>
      <c r="AH20" s="10">
        <v>1</v>
      </c>
      <c r="AI20" s="10">
        <v>0</v>
      </c>
      <c r="AJ20" s="10">
        <v>0</v>
      </c>
      <c r="AK20" s="10">
        <v>0</v>
      </c>
      <c r="AL20" s="10">
        <v>1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1</v>
      </c>
      <c r="AS20" s="10">
        <v>1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1</v>
      </c>
      <c r="BC20" s="10">
        <v>1</v>
      </c>
      <c r="BD20" s="10">
        <v>1</v>
      </c>
      <c r="BE20" s="10">
        <v>1</v>
      </c>
      <c r="BF20" s="10">
        <v>1</v>
      </c>
      <c r="BG20" s="10">
        <v>0</v>
      </c>
      <c r="BH20" s="10">
        <v>0</v>
      </c>
      <c r="BI20" s="10">
        <v>0</v>
      </c>
      <c r="BJ20" s="10">
        <v>1</v>
      </c>
      <c r="BK20" s="10">
        <v>0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</row>
    <row r="21" spans="1:114" x14ac:dyDescent="0.2">
      <c r="A21" s="1">
        <v>9</v>
      </c>
      <c r="B21" s="1">
        <v>5</v>
      </c>
      <c r="C21" s="5" t="s">
        <v>158</v>
      </c>
      <c r="D21" s="5" t="s">
        <v>159</v>
      </c>
      <c r="E21" s="1" t="s">
        <v>160</v>
      </c>
      <c r="F21" s="1" t="s">
        <v>161</v>
      </c>
      <c r="G21" s="10">
        <v>-0.85</v>
      </c>
      <c r="H21" s="11" t="e">
        <f t="shared" si="0"/>
        <v>#VALUE!</v>
      </c>
      <c r="I21" s="11" t="s">
        <v>162</v>
      </c>
      <c r="J21" s="12">
        <v>2004</v>
      </c>
      <c r="K21" s="10">
        <v>0</v>
      </c>
      <c r="L21" s="10">
        <v>0</v>
      </c>
      <c r="M21" s="10">
        <v>1</v>
      </c>
      <c r="N21" s="10">
        <v>0</v>
      </c>
      <c r="O21" s="10">
        <v>1</v>
      </c>
      <c r="P21" s="10">
        <v>0</v>
      </c>
      <c r="Q21" s="10">
        <v>0</v>
      </c>
      <c r="R21" s="10">
        <v>1</v>
      </c>
      <c r="S21" s="10">
        <f>2/15</f>
        <v>0.13333333333333333</v>
      </c>
      <c r="T21" s="10">
        <f>10/15</f>
        <v>0.66666666666666663</v>
      </c>
      <c r="U21" s="10">
        <f>3/15</f>
        <v>0.2</v>
      </c>
      <c r="V21" s="10">
        <f>11/15</f>
        <v>0.73333333333333328</v>
      </c>
      <c r="W21" s="10">
        <f>4/15</f>
        <v>0.26666666666666666</v>
      </c>
      <c r="X21" s="10">
        <v>0</v>
      </c>
      <c r="Y21" s="10">
        <v>0</v>
      </c>
      <c r="Z21" s="10">
        <v>0</v>
      </c>
      <c r="AA21" s="10">
        <v>1</v>
      </c>
      <c r="AB21" s="10">
        <v>1</v>
      </c>
      <c r="AC21" s="10">
        <v>0</v>
      </c>
      <c r="AD21" s="10">
        <v>0</v>
      </c>
      <c r="AE21" s="10">
        <v>1</v>
      </c>
      <c r="AF21" s="10">
        <v>1</v>
      </c>
      <c r="AG21" s="10">
        <v>0</v>
      </c>
      <c r="AH21" s="10">
        <v>1</v>
      </c>
      <c r="AI21" s="10">
        <v>0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1</v>
      </c>
      <c r="AR21" s="10">
        <v>0</v>
      </c>
      <c r="AS21" s="10">
        <v>1</v>
      </c>
      <c r="AT21" s="10">
        <v>0</v>
      </c>
      <c r="AU21" s="10">
        <v>1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1</v>
      </c>
      <c r="BC21" s="10">
        <v>1</v>
      </c>
      <c r="BD21" s="10">
        <v>0</v>
      </c>
      <c r="BE21" s="10">
        <v>1</v>
      </c>
      <c r="BF21" s="10">
        <v>0</v>
      </c>
      <c r="BG21" s="10">
        <v>0</v>
      </c>
      <c r="BH21" s="10">
        <v>1</v>
      </c>
      <c r="BI21" s="10">
        <v>0</v>
      </c>
      <c r="BJ21" s="10">
        <v>1</v>
      </c>
      <c r="BK21" s="10">
        <v>0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</row>
    <row r="22" spans="1:114" x14ac:dyDescent="0.2">
      <c r="A22" s="1">
        <v>10</v>
      </c>
      <c r="C22" s="5" t="s">
        <v>163</v>
      </c>
      <c r="D22" s="5" t="s">
        <v>159</v>
      </c>
      <c r="E22" s="1" t="s">
        <v>160</v>
      </c>
      <c r="F22" s="1" t="s">
        <v>164</v>
      </c>
      <c r="G22" s="10">
        <v>-0.88</v>
      </c>
      <c r="H22" s="11" t="e">
        <f t="shared" si="0"/>
        <v>#VALUE!</v>
      </c>
      <c r="I22" s="11" t="s">
        <v>162</v>
      </c>
      <c r="J22" s="12">
        <v>2004</v>
      </c>
      <c r="K22" s="10">
        <v>0</v>
      </c>
      <c r="L22" s="10">
        <v>0</v>
      </c>
      <c r="M22" s="10">
        <v>1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 s="10">
        <v>0</v>
      </c>
      <c r="W22" s="10">
        <v>1</v>
      </c>
      <c r="X22" s="10">
        <v>0</v>
      </c>
      <c r="Y22" s="10">
        <v>0</v>
      </c>
      <c r="Z22" s="10">
        <v>0</v>
      </c>
      <c r="AA22" s="10">
        <v>1</v>
      </c>
      <c r="AB22" s="10">
        <v>1</v>
      </c>
      <c r="AC22" s="10">
        <v>0</v>
      </c>
      <c r="AD22" s="10">
        <v>0</v>
      </c>
      <c r="AE22" s="10">
        <v>1</v>
      </c>
      <c r="AF22" s="10">
        <v>1</v>
      </c>
      <c r="AG22" s="10">
        <v>0</v>
      </c>
      <c r="AH22" s="10">
        <v>1</v>
      </c>
      <c r="AI22" s="10">
        <v>0</v>
      </c>
      <c r="AJ22" s="10">
        <v>0</v>
      </c>
      <c r="AK22" s="10">
        <v>0</v>
      </c>
      <c r="AL22" s="10">
        <v>1</v>
      </c>
      <c r="AM22" s="10">
        <v>0</v>
      </c>
      <c r="AN22" s="10">
        <v>0</v>
      </c>
      <c r="AO22" s="10">
        <v>0</v>
      </c>
      <c r="AP22" s="10">
        <v>0</v>
      </c>
      <c r="AQ22" s="10">
        <v>1</v>
      </c>
      <c r="AR22" s="10">
        <v>0</v>
      </c>
      <c r="AS22" s="10">
        <v>1</v>
      </c>
      <c r="AT22" s="10">
        <v>0</v>
      </c>
      <c r="AU22" s="10">
        <v>1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1</v>
      </c>
      <c r="BC22" s="10">
        <v>1</v>
      </c>
      <c r="BD22" s="10">
        <v>0</v>
      </c>
      <c r="BE22" s="10">
        <v>1</v>
      </c>
      <c r="BF22" s="10">
        <v>0</v>
      </c>
      <c r="BG22" s="10">
        <v>0</v>
      </c>
      <c r="BH22" s="10">
        <v>1</v>
      </c>
      <c r="BI22" s="10">
        <v>0</v>
      </c>
      <c r="BJ22" s="10">
        <v>1</v>
      </c>
      <c r="BK22" s="10">
        <v>0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</row>
    <row r="23" spans="1:114" x14ac:dyDescent="0.2">
      <c r="A23" s="1">
        <v>11</v>
      </c>
      <c r="C23" s="5" t="s">
        <v>165</v>
      </c>
      <c r="D23" s="5" t="s">
        <v>159</v>
      </c>
      <c r="E23" s="1" t="s">
        <v>160</v>
      </c>
      <c r="F23" s="1" t="s">
        <v>166</v>
      </c>
      <c r="G23" s="10">
        <v>-0.97</v>
      </c>
      <c r="H23" s="11" t="e">
        <f t="shared" si="0"/>
        <v>#VALUE!</v>
      </c>
      <c r="I23" s="11" t="s">
        <v>162</v>
      </c>
      <c r="J23" s="12">
        <v>2004</v>
      </c>
      <c r="K23" s="10">
        <v>0</v>
      </c>
      <c r="L23" s="10">
        <v>0</v>
      </c>
      <c r="M23" s="10">
        <v>1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1</v>
      </c>
      <c r="W23" s="10">
        <v>0</v>
      </c>
      <c r="X23" s="10">
        <v>0</v>
      </c>
      <c r="Y23" s="10">
        <v>0</v>
      </c>
      <c r="Z23" s="10">
        <v>0</v>
      </c>
      <c r="AA23" s="10">
        <v>1</v>
      </c>
      <c r="AB23" s="10">
        <v>1</v>
      </c>
      <c r="AC23" s="10">
        <v>0</v>
      </c>
      <c r="AD23" s="10">
        <v>0</v>
      </c>
      <c r="AE23" s="10">
        <v>1</v>
      </c>
      <c r="AF23" s="10">
        <v>1</v>
      </c>
      <c r="AG23" s="10">
        <v>0</v>
      </c>
      <c r="AH23" s="10">
        <v>1</v>
      </c>
      <c r="AI23" s="10">
        <v>0</v>
      </c>
      <c r="AJ23" s="10">
        <v>0</v>
      </c>
      <c r="AK23" s="10">
        <v>0</v>
      </c>
      <c r="AL23" s="10">
        <v>1</v>
      </c>
      <c r="AM23" s="10">
        <v>0</v>
      </c>
      <c r="AN23" s="10">
        <v>0</v>
      </c>
      <c r="AO23" s="10">
        <v>0</v>
      </c>
      <c r="AP23" s="10">
        <v>0</v>
      </c>
      <c r="AQ23" s="10">
        <v>1</v>
      </c>
      <c r="AR23" s="10">
        <v>0</v>
      </c>
      <c r="AS23" s="10">
        <v>1</v>
      </c>
      <c r="AT23" s="10">
        <v>0</v>
      </c>
      <c r="AU23" s="10">
        <v>1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1</v>
      </c>
      <c r="BC23" s="10">
        <v>1</v>
      </c>
      <c r="BD23" s="10">
        <v>0</v>
      </c>
      <c r="BE23" s="10">
        <v>1</v>
      </c>
      <c r="BF23" s="10">
        <v>0</v>
      </c>
      <c r="BG23" s="10">
        <v>0</v>
      </c>
      <c r="BH23" s="10">
        <v>1</v>
      </c>
      <c r="BI23" s="10">
        <v>0</v>
      </c>
      <c r="BJ23" s="10">
        <v>1</v>
      </c>
      <c r="BK23" s="10">
        <v>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</row>
    <row r="24" spans="1:114" x14ac:dyDescent="0.2">
      <c r="A24" s="1">
        <v>12</v>
      </c>
      <c r="C24" s="5" t="s">
        <v>167</v>
      </c>
      <c r="D24" s="5" t="s">
        <v>159</v>
      </c>
      <c r="E24" s="1" t="s">
        <v>160</v>
      </c>
      <c r="F24" s="1" t="s">
        <v>168</v>
      </c>
      <c r="G24" s="10">
        <v>-0.88</v>
      </c>
      <c r="H24" s="11" t="e">
        <f t="shared" si="0"/>
        <v>#VALUE!</v>
      </c>
      <c r="I24" s="11" t="s">
        <v>162</v>
      </c>
      <c r="J24" s="12">
        <v>2004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1</v>
      </c>
      <c r="S24" s="10">
        <v>0</v>
      </c>
      <c r="T24" s="10">
        <v>1</v>
      </c>
      <c r="U24" s="10">
        <v>0</v>
      </c>
      <c r="V24" s="10">
        <v>1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1</v>
      </c>
      <c r="AC24" s="10">
        <v>0</v>
      </c>
      <c r="AD24" s="10">
        <v>0</v>
      </c>
      <c r="AE24" s="10">
        <v>1</v>
      </c>
      <c r="AF24" s="10">
        <v>1</v>
      </c>
      <c r="AG24" s="10">
        <v>0</v>
      </c>
      <c r="AH24" s="10">
        <v>1</v>
      </c>
      <c r="AI24" s="10">
        <v>0</v>
      </c>
      <c r="AJ24" s="10">
        <v>0</v>
      </c>
      <c r="AK24" s="10">
        <v>0</v>
      </c>
      <c r="AL24" s="10">
        <v>1</v>
      </c>
      <c r="AM24" s="10">
        <v>0</v>
      </c>
      <c r="AN24" s="10">
        <v>0</v>
      </c>
      <c r="AO24" s="10">
        <v>0</v>
      </c>
      <c r="AP24" s="10">
        <v>0</v>
      </c>
      <c r="AQ24" s="10">
        <v>1</v>
      </c>
      <c r="AR24" s="10">
        <v>0</v>
      </c>
      <c r="AS24" s="10">
        <v>1</v>
      </c>
      <c r="AT24" s="10">
        <v>0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1</v>
      </c>
      <c r="BC24" s="10">
        <v>1</v>
      </c>
      <c r="BD24" s="10">
        <v>0</v>
      </c>
      <c r="BE24" s="10">
        <v>1</v>
      </c>
      <c r="BF24" s="10">
        <v>0</v>
      </c>
      <c r="BG24" s="10">
        <v>0</v>
      </c>
      <c r="BH24" s="10">
        <v>1</v>
      </c>
      <c r="BI24" s="10">
        <v>0</v>
      </c>
      <c r="BJ24" s="10">
        <v>1</v>
      </c>
      <c r="BK24" s="10">
        <v>0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1:114" x14ac:dyDescent="0.2">
      <c r="A25" s="1">
        <v>13</v>
      </c>
      <c r="C25" s="5" t="s">
        <v>169</v>
      </c>
      <c r="D25" s="5" t="s">
        <v>159</v>
      </c>
      <c r="E25" s="1" t="s">
        <v>160</v>
      </c>
      <c r="F25" s="1" t="s">
        <v>170</v>
      </c>
      <c r="G25" s="10">
        <v>-0.92400000000000004</v>
      </c>
      <c r="H25" s="11" t="e">
        <f t="shared" si="0"/>
        <v>#VALUE!</v>
      </c>
      <c r="I25" s="11" t="s">
        <v>162</v>
      </c>
      <c r="J25" s="12">
        <v>2004</v>
      </c>
      <c r="K25" s="10">
        <v>0</v>
      </c>
      <c r="L25" s="10">
        <v>0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1</v>
      </c>
      <c r="AB25" s="10">
        <v>1</v>
      </c>
      <c r="AC25" s="10">
        <v>0</v>
      </c>
      <c r="AD25" s="10">
        <v>0</v>
      </c>
      <c r="AE25" s="10">
        <v>1</v>
      </c>
      <c r="AF25" s="10">
        <v>1</v>
      </c>
      <c r="AG25" s="10">
        <v>0</v>
      </c>
      <c r="AH25" s="10">
        <v>1</v>
      </c>
      <c r="AI25" s="10">
        <v>0</v>
      </c>
      <c r="AJ25" s="10">
        <v>0</v>
      </c>
      <c r="AK25" s="10">
        <v>0</v>
      </c>
      <c r="AL25" s="10">
        <v>1</v>
      </c>
      <c r="AM25" s="10">
        <v>0</v>
      </c>
      <c r="AN25" s="10">
        <v>0</v>
      </c>
      <c r="AO25" s="10">
        <v>0</v>
      </c>
      <c r="AP25" s="10">
        <v>0</v>
      </c>
      <c r="AQ25" s="10">
        <v>1</v>
      </c>
      <c r="AR25" s="10">
        <v>0</v>
      </c>
      <c r="AS25" s="10">
        <v>1</v>
      </c>
      <c r="AT25" s="10">
        <v>0</v>
      </c>
      <c r="AU25" s="10">
        <v>1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1</v>
      </c>
      <c r="BC25" s="10">
        <v>1</v>
      </c>
      <c r="BD25" s="10">
        <v>0</v>
      </c>
      <c r="BE25" s="10">
        <v>1</v>
      </c>
      <c r="BF25" s="10">
        <v>0</v>
      </c>
      <c r="BG25" s="10">
        <v>0</v>
      </c>
      <c r="BH25" s="10">
        <v>1</v>
      </c>
      <c r="BI25" s="10">
        <v>0</v>
      </c>
      <c r="BJ25" s="10">
        <v>1</v>
      </c>
      <c r="BK25" s="10">
        <v>0</v>
      </c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</row>
    <row r="26" spans="1:114" x14ac:dyDescent="0.2">
      <c r="A26" s="1">
        <v>14</v>
      </c>
      <c r="C26" s="5" t="s">
        <v>171</v>
      </c>
      <c r="D26" s="5" t="s">
        <v>159</v>
      </c>
      <c r="E26" s="1" t="s">
        <v>160</v>
      </c>
      <c r="F26" s="1" t="s">
        <v>172</v>
      </c>
      <c r="G26" s="10">
        <v>-0.95099999999999996</v>
      </c>
      <c r="H26" s="11" t="e">
        <f t="shared" si="0"/>
        <v>#VALUE!</v>
      </c>
      <c r="I26" s="11" t="s">
        <v>162</v>
      </c>
      <c r="J26" s="12">
        <v>2004</v>
      </c>
      <c r="K26" s="10">
        <v>0</v>
      </c>
      <c r="L26" s="10">
        <v>0</v>
      </c>
      <c r="M26" s="10">
        <v>1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0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1</v>
      </c>
      <c r="AB26" s="10">
        <v>1</v>
      </c>
      <c r="AC26" s="10">
        <v>0</v>
      </c>
      <c r="AD26" s="10">
        <v>0</v>
      </c>
      <c r="AE26" s="10">
        <v>1</v>
      </c>
      <c r="AF26" s="10">
        <v>1</v>
      </c>
      <c r="AG26" s="10">
        <v>0</v>
      </c>
      <c r="AH26" s="10">
        <v>1</v>
      </c>
      <c r="AI26" s="10">
        <v>0</v>
      </c>
      <c r="AJ26" s="10">
        <v>0</v>
      </c>
      <c r="AK26" s="10">
        <v>0</v>
      </c>
      <c r="AL26" s="10">
        <v>1</v>
      </c>
      <c r="AM26" s="10">
        <v>0</v>
      </c>
      <c r="AN26" s="10">
        <v>0</v>
      </c>
      <c r="AO26" s="10">
        <v>0</v>
      </c>
      <c r="AP26" s="10">
        <v>0</v>
      </c>
      <c r="AQ26" s="10">
        <v>1</v>
      </c>
      <c r="AR26" s="10">
        <v>0</v>
      </c>
      <c r="AS26" s="10">
        <v>1</v>
      </c>
      <c r="AT26" s="10">
        <v>0</v>
      </c>
      <c r="AU26" s="10">
        <v>1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1</v>
      </c>
      <c r="BC26" s="10">
        <v>1</v>
      </c>
      <c r="BD26" s="10">
        <v>0</v>
      </c>
      <c r="BE26" s="10">
        <v>1</v>
      </c>
      <c r="BF26" s="10">
        <v>0</v>
      </c>
      <c r="BG26" s="10">
        <v>0</v>
      </c>
      <c r="BH26" s="10">
        <v>1</v>
      </c>
      <c r="BI26" s="10">
        <v>0</v>
      </c>
      <c r="BJ26" s="10">
        <v>1</v>
      </c>
      <c r="BK26" s="10">
        <v>0</v>
      </c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</row>
    <row r="27" spans="1:114" x14ac:dyDescent="0.2">
      <c r="A27" s="1">
        <v>15</v>
      </c>
      <c r="C27" s="5" t="s">
        <v>173</v>
      </c>
      <c r="D27" s="5" t="s">
        <v>159</v>
      </c>
      <c r="E27" s="1" t="s">
        <v>160</v>
      </c>
      <c r="F27" s="1" t="s">
        <v>174</v>
      </c>
      <c r="G27" s="10">
        <v>-0.95099999999999996</v>
      </c>
      <c r="H27" s="11" t="e">
        <f t="shared" si="0"/>
        <v>#VALUE!</v>
      </c>
      <c r="I27" s="11" t="s">
        <v>162</v>
      </c>
      <c r="J27" s="12">
        <v>2004</v>
      </c>
      <c r="K27" s="10">
        <v>0</v>
      </c>
      <c r="L27" s="10">
        <v>0</v>
      </c>
      <c r="M27" s="10">
        <v>1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1</v>
      </c>
      <c r="AC27" s="10">
        <v>0</v>
      </c>
      <c r="AD27" s="10">
        <v>0</v>
      </c>
      <c r="AE27" s="10">
        <v>1</v>
      </c>
      <c r="AF27" s="10">
        <v>1</v>
      </c>
      <c r="AG27" s="10">
        <v>0</v>
      </c>
      <c r="AH27" s="10">
        <v>1</v>
      </c>
      <c r="AI27" s="10">
        <v>0</v>
      </c>
      <c r="AJ27" s="10">
        <v>0</v>
      </c>
      <c r="AK27" s="10">
        <v>0</v>
      </c>
      <c r="AL27" s="10">
        <v>1</v>
      </c>
      <c r="AM27" s="10">
        <v>0</v>
      </c>
      <c r="AN27" s="10">
        <v>0</v>
      </c>
      <c r="AO27" s="10">
        <v>0</v>
      </c>
      <c r="AP27" s="10">
        <v>0</v>
      </c>
      <c r="AQ27" s="10">
        <v>1</v>
      </c>
      <c r="AR27" s="10">
        <v>0</v>
      </c>
      <c r="AS27" s="10">
        <v>1</v>
      </c>
      <c r="AT27" s="10">
        <v>0</v>
      </c>
      <c r="AU27" s="10">
        <v>1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1</v>
      </c>
      <c r="BC27" s="10">
        <v>1</v>
      </c>
      <c r="BD27" s="10">
        <v>0</v>
      </c>
      <c r="BE27" s="10">
        <v>1</v>
      </c>
      <c r="BF27" s="10">
        <v>0</v>
      </c>
      <c r="BG27" s="10">
        <v>0</v>
      </c>
      <c r="BH27" s="10">
        <v>1</v>
      </c>
      <c r="BI27" s="10">
        <v>0</v>
      </c>
      <c r="BJ27" s="10">
        <v>1</v>
      </c>
      <c r="BK27" s="10">
        <v>0</v>
      </c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</row>
    <row r="28" spans="1:114" x14ac:dyDescent="0.2">
      <c r="A28" s="1">
        <v>16</v>
      </c>
      <c r="B28" s="1">
        <v>6</v>
      </c>
      <c r="C28" s="5" t="s">
        <v>175</v>
      </c>
      <c r="D28" s="5" t="s">
        <v>176</v>
      </c>
      <c r="E28" s="1" t="s">
        <v>177</v>
      </c>
      <c r="F28" s="1" t="s">
        <v>178</v>
      </c>
      <c r="G28" s="10">
        <v>-1.44</v>
      </c>
      <c r="H28" s="11">
        <f t="shared" si="0"/>
        <v>0.62000000000000011</v>
      </c>
      <c r="I28" s="11">
        <v>-2.32258064516129</v>
      </c>
      <c r="J28" s="12">
        <v>2002</v>
      </c>
      <c r="K28" s="10">
        <v>1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1</v>
      </c>
      <c r="AC28" s="10">
        <v>0</v>
      </c>
      <c r="AD28" s="10">
        <v>1</v>
      </c>
      <c r="AE28" s="10">
        <v>0</v>
      </c>
      <c r="AF28" s="10">
        <v>0</v>
      </c>
      <c r="AG28" s="10">
        <v>1</v>
      </c>
      <c r="AH28" s="10">
        <v>0</v>
      </c>
      <c r="AI28" s="10">
        <v>1</v>
      </c>
      <c r="AJ28" s="10">
        <v>0</v>
      </c>
      <c r="AK28" s="10">
        <v>0</v>
      </c>
      <c r="AL28" s="10">
        <v>1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1</v>
      </c>
      <c r="AS28" s="10">
        <v>0</v>
      </c>
      <c r="AT28" s="10">
        <v>1</v>
      </c>
      <c r="AU28" s="10">
        <v>1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1</v>
      </c>
      <c r="BG28" s="10">
        <v>0</v>
      </c>
      <c r="BH28" s="10">
        <v>0</v>
      </c>
      <c r="BI28" s="10">
        <v>1</v>
      </c>
      <c r="BJ28" s="10">
        <v>0</v>
      </c>
      <c r="BK28" s="10">
        <v>0</v>
      </c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</row>
    <row r="29" spans="1:114" x14ac:dyDescent="0.2">
      <c r="A29" s="1">
        <v>17</v>
      </c>
      <c r="B29" s="1">
        <v>7</v>
      </c>
      <c r="C29" s="5" t="s">
        <v>179</v>
      </c>
      <c r="D29" s="5" t="s">
        <v>180</v>
      </c>
      <c r="E29" s="1">
        <v>1958</v>
      </c>
      <c r="F29" s="1" t="s">
        <v>181</v>
      </c>
      <c r="G29" s="10">
        <v>-1.3919999999999999</v>
      </c>
      <c r="H29" s="11">
        <f t="shared" si="0"/>
        <v>0.57999999999999996</v>
      </c>
      <c r="I29" s="11">
        <v>-2.4</v>
      </c>
      <c r="J29" s="12">
        <v>1971</v>
      </c>
      <c r="K29" s="10">
        <v>1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1</v>
      </c>
      <c r="R29" s="10">
        <v>0</v>
      </c>
      <c r="S29" s="10">
        <f>+S94</f>
        <v>0.4</v>
      </c>
      <c r="T29" s="10">
        <f>+T94</f>
        <v>0.4</v>
      </c>
      <c r="U29" s="10">
        <f>+U94</f>
        <v>0.2</v>
      </c>
      <c r="V29" s="10">
        <f>+V94</f>
        <v>0.5</v>
      </c>
      <c r="W29" s="10">
        <f>+W94</f>
        <v>0.5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1</v>
      </c>
      <c r="AG29" s="10">
        <v>0</v>
      </c>
      <c r="AH29" s="10">
        <v>0</v>
      </c>
      <c r="AI29" s="10">
        <v>1</v>
      </c>
      <c r="AJ29" s="10">
        <v>0</v>
      </c>
      <c r="AK29" s="10">
        <v>0</v>
      </c>
      <c r="AL29" s="10">
        <v>1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1</v>
      </c>
      <c r="AS29" s="10">
        <v>1</v>
      </c>
      <c r="AT29" s="10">
        <v>0</v>
      </c>
      <c r="AU29" s="10">
        <v>0</v>
      </c>
      <c r="AV29" s="10">
        <v>1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1</v>
      </c>
      <c r="BC29" s="10">
        <v>0</v>
      </c>
      <c r="BD29" s="10">
        <v>0</v>
      </c>
      <c r="BE29" s="10">
        <v>0</v>
      </c>
      <c r="BF29" s="10">
        <v>0</v>
      </c>
      <c r="BG29" s="10">
        <v>1</v>
      </c>
      <c r="BH29" s="10">
        <v>0</v>
      </c>
      <c r="BI29" s="10">
        <v>1</v>
      </c>
      <c r="BJ29" s="10">
        <v>0</v>
      </c>
      <c r="BK29" s="10">
        <v>0</v>
      </c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  <row r="30" spans="1:114" x14ac:dyDescent="0.2">
      <c r="A30" s="1">
        <v>18</v>
      </c>
      <c r="B30" s="1">
        <v>8</v>
      </c>
      <c r="C30" s="5" t="s">
        <v>182</v>
      </c>
      <c r="D30" s="5" t="s">
        <v>180</v>
      </c>
      <c r="E30" s="1" t="s">
        <v>183</v>
      </c>
      <c r="F30" s="1" t="s">
        <v>31</v>
      </c>
      <c r="G30" s="10">
        <v>-2.54</v>
      </c>
      <c r="H30" s="11">
        <f t="shared" si="0"/>
        <v>1.2</v>
      </c>
      <c r="I30" s="11">
        <v>-2.1166666666666667</v>
      </c>
      <c r="J30" s="12">
        <v>1972</v>
      </c>
      <c r="K30" s="10">
        <v>0</v>
      </c>
      <c r="L30" s="10">
        <v>1</v>
      </c>
      <c r="M30" s="10">
        <v>0</v>
      </c>
      <c r="N30" s="10">
        <v>0</v>
      </c>
      <c r="O30" s="10">
        <v>1</v>
      </c>
      <c r="P30" s="10">
        <v>0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1</v>
      </c>
      <c r="X30" s="10">
        <v>1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1</v>
      </c>
      <c r="AE30" s="10">
        <v>0</v>
      </c>
      <c r="AF30" s="10">
        <v>1</v>
      </c>
      <c r="AG30" s="10">
        <v>0</v>
      </c>
      <c r="AH30" s="10">
        <v>0</v>
      </c>
      <c r="AI30" s="10">
        <v>1</v>
      </c>
      <c r="AJ30" s="10">
        <v>0</v>
      </c>
      <c r="AK30" s="10">
        <v>0</v>
      </c>
      <c r="AL30" s="10">
        <v>1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1</v>
      </c>
      <c r="AS30" s="10">
        <v>1</v>
      </c>
      <c r="AT30" s="10">
        <v>0</v>
      </c>
      <c r="AU30" s="10">
        <v>0</v>
      </c>
      <c r="AV30" s="10">
        <v>1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1</v>
      </c>
      <c r="BC30" s="10">
        <v>0</v>
      </c>
      <c r="BD30" s="10">
        <v>0</v>
      </c>
      <c r="BE30" s="10">
        <v>0</v>
      </c>
      <c r="BF30" s="10">
        <v>1</v>
      </c>
      <c r="BG30" s="10">
        <v>0</v>
      </c>
      <c r="BH30" s="10">
        <v>0</v>
      </c>
      <c r="BI30" s="10">
        <v>1</v>
      </c>
      <c r="BJ30" s="10">
        <v>0</v>
      </c>
      <c r="BK30" s="10">
        <v>0</v>
      </c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</row>
    <row r="31" spans="1:114" x14ac:dyDescent="0.2">
      <c r="A31" s="1">
        <v>19</v>
      </c>
      <c r="C31" s="5" t="s">
        <v>184</v>
      </c>
      <c r="D31" s="5" t="s">
        <v>180</v>
      </c>
      <c r="E31" s="1" t="s">
        <v>183</v>
      </c>
      <c r="F31" s="1" t="s">
        <v>31</v>
      </c>
      <c r="G31" s="10">
        <v>-1.56</v>
      </c>
      <c r="H31" s="11">
        <f t="shared" si="0"/>
        <v>1.17</v>
      </c>
      <c r="I31" s="11">
        <v>-1.3333333333333335</v>
      </c>
      <c r="J31" s="12">
        <v>1972</v>
      </c>
      <c r="K31" s="10">
        <v>0</v>
      </c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1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1</v>
      </c>
      <c r="X31" s="10">
        <v>1</v>
      </c>
      <c r="Y31" s="10">
        <v>1</v>
      </c>
      <c r="Z31" s="10">
        <v>0</v>
      </c>
      <c r="AA31" s="10">
        <v>0</v>
      </c>
      <c r="AB31" s="10">
        <v>0</v>
      </c>
      <c r="AC31" s="10">
        <v>0</v>
      </c>
      <c r="AD31" s="10">
        <v>1</v>
      </c>
      <c r="AE31" s="10">
        <v>0</v>
      </c>
      <c r="AF31" s="10">
        <v>1</v>
      </c>
      <c r="AG31" s="10">
        <v>0</v>
      </c>
      <c r="AH31" s="10">
        <v>0</v>
      </c>
      <c r="AI31" s="10">
        <v>1</v>
      </c>
      <c r="AJ31" s="10">
        <v>0</v>
      </c>
      <c r="AK31" s="10">
        <v>0</v>
      </c>
      <c r="AL31" s="10">
        <v>1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1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1</v>
      </c>
      <c r="BC31" s="10">
        <v>0</v>
      </c>
      <c r="BD31" s="10">
        <v>0</v>
      </c>
      <c r="BE31" s="10">
        <v>0</v>
      </c>
      <c r="BF31" s="10">
        <v>1</v>
      </c>
      <c r="BG31" s="10">
        <v>0</v>
      </c>
      <c r="BH31" s="10">
        <v>0</v>
      </c>
      <c r="BI31" s="10">
        <v>1</v>
      </c>
      <c r="BJ31" s="10">
        <v>0</v>
      </c>
      <c r="BK31" s="10">
        <v>0</v>
      </c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</row>
    <row r="32" spans="1:114" x14ac:dyDescent="0.2">
      <c r="A32" s="1">
        <v>20</v>
      </c>
      <c r="B32" s="1">
        <v>9</v>
      </c>
      <c r="C32" s="5" t="s">
        <v>185</v>
      </c>
      <c r="D32" s="5" t="s">
        <v>186</v>
      </c>
      <c r="E32" s="1" t="s">
        <v>187</v>
      </c>
      <c r="F32" s="1" t="s">
        <v>188</v>
      </c>
      <c r="G32" s="10">
        <v>0</v>
      </c>
      <c r="H32" s="11" t="e">
        <f t="shared" si="0"/>
        <v>#VALUE!</v>
      </c>
      <c r="I32" s="11" t="s">
        <v>162</v>
      </c>
      <c r="J32" s="12">
        <v>1990</v>
      </c>
      <c r="K32" s="10">
        <v>1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1</v>
      </c>
      <c r="X32" s="10">
        <v>0</v>
      </c>
      <c r="Y32" s="10">
        <v>1</v>
      </c>
      <c r="Z32" s="10">
        <v>1</v>
      </c>
      <c r="AA32" s="10">
        <v>1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1</v>
      </c>
      <c r="AH32" s="10">
        <v>1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1</v>
      </c>
      <c r="AS32" s="10">
        <v>0</v>
      </c>
      <c r="AT32" s="10">
        <v>1</v>
      </c>
      <c r="AU32" s="10">
        <v>1</v>
      </c>
      <c r="AV32" s="10">
        <v>0</v>
      </c>
      <c r="AW32" s="10">
        <v>0</v>
      </c>
      <c r="AX32" s="10">
        <v>1</v>
      </c>
      <c r="AY32" s="10">
        <v>0</v>
      </c>
      <c r="AZ32" s="10">
        <v>0</v>
      </c>
      <c r="BA32" s="10">
        <v>0</v>
      </c>
      <c r="BB32" s="10">
        <v>1</v>
      </c>
      <c r="BC32" s="10">
        <v>1</v>
      </c>
      <c r="BD32" s="10">
        <v>0</v>
      </c>
      <c r="BE32" s="10">
        <v>0</v>
      </c>
      <c r="BF32" s="10">
        <v>1</v>
      </c>
      <c r="BG32" s="10">
        <v>0</v>
      </c>
      <c r="BH32" s="10">
        <v>0</v>
      </c>
      <c r="BI32" s="10">
        <v>1</v>
      </c>
      <c r="BJ32" s="10">
        <v>0</v>
      </c>
      <c r="BK32" s="10">
        <v>0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</row>
    <row r="33" spans="1:114" x14ac:dyDescent="0.2">
      <c r="A33" s="1">
        <v>21</v>
      </c>
      <c r="C33" s="5" t="s">
        <v>189</v>
      </c>
      <c r="D33" s="5" t="s">
        <v>186</v>
      </c>
      <c r="E33" s="1" t="s">
        <v>187</v>
      </c>
      <c r="F33" s="1" t="s">
        <v>190</v>
      </c>
      <c r="G33" s="10">
        <v>-1</v>
      </c>
      <c r="H33" s="11" t="e">
        <f t="shared" si="0"/>
        <v>#VALUE!</v>
      </c>
      <c r="I33" s="11" t="s">
        <v>162</v>
      </c>
      <c r="J33" s="12">
        <v>1990</v>
      </c>
      <c r="K33" s="10">
        <v>1</v>
      </c>
      <c r="L33" s="10">
        <v>0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1</v>
      </c>
      <c r="V33" s="10">
        <v>1</v>
      </c>
      <c r="W33" s="10">
        <v>0</v>
      </c>
      <c r="X33" s="10">
        <v>0</v>
      </c>
      <c r="Y33" s="10">
        <v>1</v>
      </c>
      <c r="Z33" s="10">
        <v>1</v>
      </c>
      <c r="AA33" s="10">
        <v>1</v>
      </c>
      <c r="AB33" s="10">
        <v>0</v>
      </c>
      <c r="AC33" s="10">
        <v>0</v>
      </c>
      <c r="AD33" s="10">
        <v>0</v>
      </c>
      <c r="AE33" s="10">
        <v>1</v>
      </c>
      <c r="AF33" s="10">
        <v>0</v>
      </c>
      <c r="AG33" s="10">
        <v>1</v>
      </c>
      <c r="AH33" s="10">
        <v>1</v>
      </c>
      <c r="AI33" s="10">
        <v>0</v>
      </c>
      <c r="AJ33" s="10">
        <v>0</v>
      </c>
      <c r="AK33" s="10">
        <v>0</v>
      </c>
      <c r="AL33" s="10">
        <v>1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1</v>
      </c>
      <c r="AS33" s="10">
        <v>0</v>
      </c>
      <c r="AT33" s="10">
        <v>1</v>
      </c>
      <c r="AU33" s="10">
        <v>1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0">
        <v>1</v>
      </c>
      <c r="BC33" s="10">
        <v>1</v>
      </c>
      <c r="BD33" s="10">
        <v>0</v>
      </c>
      <c r="BE33" s="10">
        <v>0</v>
      </c>
      <c r="BF33" s="10">
        <v>1</v>
      </c>
      <c r="BG33" s="10">
        <v>0</v>
      </c>
      <c r="BH33" s="10">
        <v>0</v>
      </c>
      <c r="BI33" s="10">
        <v>1</v>
      </c>
      <c r="BJ33" s="10">
        <v>0</v>
      </c>
      <c r="BK33" s="10">
        <v>0</v>
      </c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</row>
    <row r="34" spans="1:114" x14ac:dyDescent="0.2">
      <c r="A34" s="1">
        <v>22</v>
      </c>
      <c r="C34" s="5" t="s">
        <v>191</v>
      </c>
      <c r="D34" s="5" t="s">
        <v>186</v>
      </c>
      <c r="E34" s="1" t="s">
        <v>187</v>
      </c>
      <c r="F34" s="1" t="s">
        <v>192</v>
      </c>
      <c r="G34" s="10">
        <v>0</v>
      </c>
      <c r="H34" s="11" t="e">
        <f t="shared" si="0"/>
        <v>#VALUE!</v>
      </c>
      <c r="I34" s="11" t="s">
        <v>162</v>
      </c>
      <c r="J34" s="12">
        <v>1990</v>
      </c>
      <c r="K34" s="10">
        <v>1</v>
      </c>
      <c r="L34" s="10">
        <v>0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1</v>
      </c>
      <c r="W34" s="10">
        <v>0</v>
      </c>
      <c r="X34" s="10">
        <v>0</v>
      </c>
      <c r="Y34" s="10">
        <v>1</v>
      </c>
      <c r="Z34" s="10">
        <v>1</v>
      </c>
      <c r="AA34" s="10">
        <v>1</v>
      </c>
      <c r="AB34" s="10">
        <v>0</v>
      </c>
      <c r="AC34" s="10">
        <v>0</v>
      </c>
      <c r="AD34" s="10">
        <v>1</v>
      </c>
      <c r="AE34" s="10">
        <v>0</v>
      </c>
      <c r="AF34" s="10">
        <v>0</v>
      </c>
      <c r="AG34" s="10">
        <v>1</v>
      </c>
      <c r="AH34" s="10">
        <v>1</v>
      </c>
      <c r="AI34" s="10">
        <v>0</v>
      </c>
      <c r="AJ34" s="10">
        <v>0</v>
      </c>
      <c r="AK34" s="10">
        <v>0</v>
      </c>
      <c r="AL34" s="10">
        <v>1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1</v>
      </c>
      <c r="AS34" s="10">
        <v>0</v>
      </c>
      <c r="AT34" s="10">
        <v>1</v>
      </c>
      <c r="AU34" s="10">
        <v>1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1</v>
      </c>
      <c r="BD34" s="10">
        <v>0</v>
      </c>
      <c r="BE34" s="10">
        <v>0</v>
      </c>
      <c r="BF34" s="10">
        <v>1</v>
      </c>
      <c r="BG34" s="10">
        <v>0</v>
      </c>
      <c r="BH34" s="10">
        <v>0</v>
      </c>
      <c r="BI34" s="10">
        <v>1</v>
      </c>
      <c r="BJ34" s="10">
        <v>0</v>
      </c>
      <c r="BK34" s="10">
        <v>0</v>
      </c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</row>
    <row r="35" spans="1:114" x14ac:dyDescent="0.2">
      <c r="A35" s="1">
        <v>23</v>
      </c>
      <c r="C35" s="5" t="s">
        <v>193</v>
      </c>
      <c r="D35" s="5" t="s">
        <v>186</v>
      </c>
      <c r="E35" s="1" t="s">
        <v>187</v>
      </c>
      <c r="F35" s="1" t="s">
        <v>194</v>
      </c>
      <c r="G35" s="10">
        <v>-0.4</v>
      </c>
      <c r="H35" s="11">
        <f t="shared" si="0"/>
        <v>4.7675804529201428E-2</v>
      </c>
      <c r="I35" s="11">
        <v>-8.39</v>
      </c>
      <c r="J35" s="12">
        <v>1990</v>
      </c>
      <c r="K35" s="10">
        <v>1</v>
      </c>
      <c r="L35" s="10">
        <v>0</v>
      </c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</v>
      </c>
      <c r="V35" s="10">
        <v>1</v>
      </c>
      <c r="W35" s="10">
        <v>0</v>
      </c>
      <c r="X35" s="10">
        <v>0</v>
      </c>
      <c r="Y35" s="10">
        <v>1</v>
      </c>
      <c r="Z35" s="10">
        <v>1</v>
      </c>
      <c r="AA35" s="10">
        <v>1</v>
      </c>
      <c r="AB35" s="10">
        <v>0</v>
      </c>
      <c r="AC35" s="10">
        <v>0</v>
      </c>
      <c r="AD35" s="10">
        <v>1</v>
      </c>
      <c r="AE35" s="10">
        <v>0</v>
      </c>
      <c r="AF35" s="10">
        <v>0</v>
      </c>
      <c r="AG35" s="10">
        <v>1</v>
      </c>
      <c r="AH35" s="10">
        <v>1</v>
      </c>
      <c r="AI35" s="10">
        <v>0</v>
      </c>
      <c r="AJ35" s="10">
        <v>0</v>
      </c>
      <c r="AK35" s="10">
        <v>0</v>
      </c>
      <c r="AL35" s="10">
        <v>1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1</v>
      </c>
      <c r="AS35" s="10">
        <v>0</v>
      </c>
      <c r="AT35" s="10">
        <v>1</v>
      </c>
      <c r="AU35" s="10">
        <v>1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1</v>
      </c>
      <c r="BD35" s="10">
        <v>1</v>
      </c>
      <c r="BE35" s="10">
        <v>0</v>
      </c>
      <c r="BF35" s="10">
        <v>1</v>
      </c>
      <c r="BG35" s="10">
        <v>0</v>
      </c>
      <c r="BH35" s="10">
        <v>0</v>
      </c>
      <c r="BI35" s="10">
        <v>1</v>
      </c>
      <c r="BJ35" s="10">
        <v>0</v>
      </c>
      <c r="BK35" s="10">
        <v>0</v>
      </c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x14ac:dyDescent="0.2">
      <c r="A36" s="1">
        <v>24</v>
      </c>
      <c r="C36" s="5" t="s">
        <v>195</v>
      </c>
      <c r="D36" s="5" t="s">
        <v>186</v>
      </c>
      <c r="E36" s="1" t="s">
        <v>187</v>
      </c>
      <c r="F36" s="1" t="s">
        <v>188</v>
      </c>
      <c r="G36" s="10">
        <v>-1</v>
      </c>
      <c r="H36" s="11" t="e">
        <f t="shared" si="0"/>
        <v>#VALUE!</v>
      </c>
      <c r="I36" s="11" t="s">
        <v>162</v>
      </c>
      <c r="J36" s="12">
        <v>1990</v>
      </c>
      <c r="K36" s="10">
        <v>1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</v>
      </c>
      <c r="V36" s="10">
        <v>0</v>
      </c>
      <c r="W36" s="10">
        <v>1</v>
      </c>
      <c r="X36" s="10">
        <v>0</v>
      </c>
      <c r="Y36" s="10">
        <v>1</v>
      </c>
      <c r="Z36" s="10">
        <v>1</v>
      </c>
      <c r="AA36" s="10">
        <v>1</v>
      </c>
      <c r="AB36" s="10">
        <v>0</v>
      </c>
      <c r="AC36" s="10">
        <v>0</v>
      </c>
      <c r="AD36" s="10">
        <v>0</v>
      </c>
      <c r="AE36" s="10">
        <v>1</v>
      </c>
      <c r="AF36" s="10">
        <v>1</v>
      </c>
      <c r="AG36" s="10">
        <v>0</v>
      </c>
      <c r="AH36" s="10">
        <v>1</v>
      </c>
      <c r="AI36" s="10">
        <v>0</v>
      </c>
      <c r="AJ36" s="10">
        <v>0</v>
      </c>
      <c r="AK36" s="10">
        <v>0</v>
      </c>
      <c r="AL36" s="10">
        <v>1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1</v>
      </c>
      <c r="AS36" s="10">
        <v>1</v>
      </c>
      <c r="AT36" s="10">
        <v>0</v>
      </c>
      <c r="AU36" s="10">
        <v>0</v>
      </c>
      <c r="AV36" s="10">
        <v>1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1</v>
      </c>
      <c r="BC36" s="10">
        <v>0</v>
      </c>
      <c r="BD36" s="10">
        <v>0</v>
      </c>
      <c r="BE36" s="10">
        <v>0</v>
      </c>
      <c r="BF36" s="10">
        <v>1</v>
      </c>
      <c r="BG36" s="10">
        <v>0</v>
      </c>
      <c r="BH36" s="10">
        <v>0</v>
      </c>
      <c r="BI36" s="10">
        <v>1</v>
      </c>
      <c r="BJ36" s="10">
        <v>0</v>
      </c>
      <c r="BK36" s="10">
        <v>0</v>
      </c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4" x14ac:dyDescent="0.2">
      <c r="A37" s="1">
        <v>25</v>
      </c>
      <c r="C37" s="5" t="s">
        <v>196</v>
      </c>
      <c r="D37" s="5" t="s">
        <v>186</v>
      </c>
      <c r="E37" s="1" t="s">
        <v>187</v>
      </c>
      <c r="F37" s="1" t="s">
        <v>190</v>
      </c>
      <c r="G37" s="10">
        <v>-1</v>
      </c>
      <c r="H37" s="11" t="e">
        <f t="shared" si="0"/>
        <v>#VALUE!</v>
      </c>
      <c r="I37" s="11" t="s">
        <v>162</v>
      </c>
      <c r="J37" s="12">
        <v>1990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1</v>
      </c>
      <c r="W37" s="10">
        <v>0</v>
      </c>
      <c r="X37" s="10">
        <v>0</v>
      </c>
      <c r="Y37" s="10">
        <v>1</v>
      </c>
      <c r="Z37" s="10">
        <v>1</v>
      </c>
      <c r="AA37" s="10">
        <v>1</v>
      </c>
      <c r="AB37" s="10">
        <v>0</v>
      </c>
      <c r="AC37" s="10">
        <v>0</v>
      </c>
      <c r="AD37" s="10">
        <v>0</v>
      </c>
      <c r="AE37" s="10">
        <v>1</v>
      </c>
      <c r="AF37" s="10">
        <v>1</v>
      </c>
      <c r="AG37" s="10">
        <v>0</v>
      </c>
      <c r="AH37" s="10">
        <v>1</v>
      </c>
      <c r="AI37" s="10">
        <v>0</v>
      </c>
      <c r="AJ37" s="10">
        <v>0</v>
      </c>
      <c r="AK37" s="10">
        <v>0</v>
      </c>
      <c r="AL37" s="10">
        <v>1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1</v>
      </c>
      <c r="AS37" s="10">
        <v>1</v>
      </c>
      <c r="AT37" s="10">
        <v>0</v>
      </c>
      <c r="AU37" s="10">
        <v>0</v>
      </c>
      <c r="AV37" s="10">
        <v>1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1</v>
      </c>
      <c r="BC37" s="10">
        <v>0</v>
      </c>
      <c r="BD37" s="10">
        <v>0</v>
      </c>
      <c r="BE37" s="10">
        <v>0</v>
      </c>
      <c r="BF37" s="10">
        <v>1</v>
      </c>
      <c r="BG37" s="10">
        <v>0</v>
      </c>
      <c r="BH37" s="10">
        <v>0</v>
      </c>
      <c r="BI37" s="10">
        <v>1</v>
      </c>
      <c r="BJ37" s="10">
        <v>0</v>
      </c>
      <c r="BK37" s="10">
        <v>0</v>
      </c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x14ac:dyDescent="0.2">
      <c r="A38" s="1">
        <v>26</v>
      </c>
      <c r="C38" s="5" t="s">
        <v>197</v>
      </c>
      <c r="D38" s="5" t="s">
        <v>186</v>
      </c>
      <c r="E38" s="1" t="s">
        <v>187</v>
      </c>
      <c r="F38" s="1" t="s">
        <v>192</v>
      </c>
      <c r="G38" s="10">
        <v>-1</v>
      </c>
      <c r="H38" s="11" t="e">
        <f t="shared" si="0"/>
        <v>#VALUE!</v>
      </c>
      <c r="I38" s="11" t="s">
        <v>162</v>
      </c>
      <c r="J38" s="12">
        <v>1990</v>
      </c>
      <c r="K38" s="10">
        <v>1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1</v>
      </c>
      <c r="W38" s="10">
        <v>0</v>
      </c>
      <c r="X38" s="10">
        <v>0</v>
      </c>
      <c r="Y38" s="10">
        <v>1</v>
      </c>
      <c r="Z38" s="10">
        <v>1</v>
      </c>
      <c r="AA38" s="10">
        <v>1</v>
      </c>
      <c r="AB38" s="10">
        <v>0</v>
      </c>
      <c r="AC38" s="10">
        <v>0</v>
      </c>
      <c r="AD38" s="10">
        <v>0</v>
      </c>
      <c r="AE38" s="10">
        <v>1</v>
      </c>
      <c r="AF38" s="10">
        <v>1</v>
      </c>
      <c r="AG38" s="10">
        <v>0</v>
      </c>
      <c r="AH38" s="10">
        <v>1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1</v>
      </c>
      <c r="AS38" s="10">
        <v>1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1</v>
      </c>
      <c r="BC38" s="10">
        <v>0</v>
      </c>
      <c r="BD38" s="10">
        <v>0</v>
      </c>
      <c r="BE38" s="10">
        <v>0</v>
      </c>
      <c r="BF38" s="10">
        <v>1</v>
      </c>
      <c r="BG38" s="10">
        <v>0</v>
      </c>
      <c r="BH38" s="10">
        <v>0</v>
      </c>
      <c r="BI38" s="10">
        <v>1</v>
      </c>
      <c r="BJ38" s="10">
        <v>0</v>
      </c>
      <c r="BK38" s="10">
        <v>0</v>
      </c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</row>
    <row r="39" spans="1:114" x14ac:dyDescent="0.2">
      <c r="A39" s="1">
        <v>27</v>
      </c>
      <c r="C39" s="5" t="s">
        <v>198</v>
      </c>
      <c r="D39" s="5" t="s">
        <v>186</v>
      </c>
      <c r="E39" s="1" t="s">
        <v>187</v>
      </c>
      <c r="F39" s="1" t="s">
        <v>194</v>
      </c>
      <c r="G39" s="10">
        <v>-1</v>
      </c>
      <c r="H39" s="11" t="e">
        <f t="shared" si="0"/>
        <v>#VALUE!</v>
      </c>
      <c r="I39" s="11" t="s">
        <v>162</v>
      </c>
      <c r="J39" s="12">
        <v>1990</v>
      </c>
      <c r="K39" s="10">
        <v>1</v>
      </c>
      <c r="L39" s="10">
        <v>0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1</v>
      </c>
      <c r="W39" s="10">
        <v>0</v>
      </c>
      <c r="X39" s="10">
        <v>0</v>
      </c>
      <c r="Y39" s="10">
        <v>1</v>
      </c>
      <c r="Z39" s="10">
        <v>1</v>
      </c>
      <c r="AA39" s="10">
        <v>1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1</v>
      </c>
      <c r="AH39" s="10">
        <v>1</v>
      </c>
      <c r="AI39" s="10">
        <v>0</v>
      </c>
      <c r="AJ39" s="10">
        <v>0</v>
      </c>
      <c r="AK39" s="10">
        <v>0</v>
      </c>
      <c r="AL39" s="10">
        <v>1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1</v>
      </c>
      <c r="AS39" s="10">
        <v>0</v>
      </c>
      <c r="AT39" s="10">
        <v>1</v>
      </c>
      <c r="AU39" s="10">
        <v>0</v>
      </c>
      <c r="AV39" s="10">
        <v>1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1</v>
      </c>
      <c r="BC39" s="10">
        <v>0</v>
      </c>
      <c r="BD39" s="10">
        <v>0</v>
      </c>
      <c r="BE39" s="10">
        <v>0</v>
      </c>
      <c r="BF39" s="10">
        <v>1</v>
      </c>
      <c r="BG39" s="10">
        <v>0</v>
      </c>
      <c r="BH39" s="10">
        <v>0</v>
      </c>
      <c r="BI39" s="10">
        <v>1</v>
      </c>
      <c r="BJ39" s="10">
        <v>0</v>
      </c>
      <c r="BK39" s="10">
        <v>0</v>
      </c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114" x14ac:dyDescent="0.2">
      <c r="A40" s="1">
        <v>28</v>
      </c>
      <c r="B40" s="1">
        <v>10</v>
      </c>
      <c r="C40" s="5" t="s">
        <v>199</v>
      </c>
      <c r="D40" s="5" t="s">
        <v>200</v>
      </c>
      <c r="E40" s="1" t="s">
        <v>201</v>
      </c>
      <c r="F40" s="1" t="s">
        <v>202</v>
      </c>
      <c r="G40" s="10">
        <v>-0.98599999999999999</v>
      </c>
      <c r="H40" s="11">
        <f>-G40/I40</f>
        <v>7.0428571428571424E-2</v>
      </c>
      <c r="I40" s="11">
        <v>14</v>
      </c>
      <c r="J40" s="12">
        <v>1990</v>
      </c>
      <c r="K40" s="10">
        <v>0</v>
      </c>
      <c r="L40" s="10">
        <v>0</v>
      </c>
      <c r="M40" s="10">
        <v>1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1</v>
      </c>
      <c r="AA40" s="10">
        <v>1</v>
      </c>
      <c r="AB40" s="10">
        <v>0</v>
      </c>
      <c r="AC40" s="10">
        <v>0</v>
      </c>
      <c r="AD40" s="10">
        <v>0</v>
      </c>
      <c r="AE40" s="10">
        <v>1</v>
      </c>
      <c r="AF40" s="10">
        <v>1</v>
      </c>
      <c r="AG40" s="10">
        <v>0</v>
      </c>
      <c r="AH40" s="10">
        <v>0</v>
      </c>
      <c r="AI40" s="10">
        <v>1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0">
        <v>0</v>
      </c>
      <c r="AP40" s="10">
        <v>0</v>
      </c>
      <c r="AQ40" s="10">
        <v>1</v>
      </c>
      <c r="AR40" s="10">
        <v>0</v>
      </c>
      <c r="AS40" s="10">
        <v>1</v>
      </c>
      <c r="AT40" s="10">
        <v>0</v>
      </c>
      <c r="AU40" s="10">
        <v>0</v>
      </c>
      <c r="AV40" s="10">
        <v>1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1</v>
      </c>
      <c r="BC40" s="10">
        <v>1</v>
      </c>
      <c r="BD40" s="10">
        <v>0</v>
      </c>
      <c r="BE40" s="10">
        <v>0</v>
      </c>
      <c r="BF40" s="10">
        <v>1</v>
      </c>
      <c r="BG40" s="10">
        <v>0</v>
      </c>
      <c r="BH40" s="10">
        <v>0</v>
      </c>
      <c r="BI40" s="10">
        <v>0</v>
      </c>
      <c r="BJ40" s="10">
        <v>1</v>
      </c>
      <c r="BK40" s="10">
        <v>0</v>
      </c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</row>
    <row r="41" spans="1:114" x14ac:dyDescent="0.2">
      <c r="A41" s="1">
        <v>29</v>
      </c>
      <c r="C41" s="5" t="s">
        <v>203</v>
      </c>
      <c r="D41" s="5" t="s">
        <v>200</v>
      </c>
      <c r="E41" s="1" t="s">
        <v>201</v>
      </c>
      <c r="F41" s="1" t="s">
        <v>202</v>
      </c>
      <c r="G41" s="10">
        <v>-1</v>
      </c>
      <c r="H41" s="11" t="e">
        <f t="shared" si="0"/>
        <v>#VALUE!</v>
      </c>
      <c r="I41" s="11" t="s">
        <v>162</v>
      </c>
      <c r="J41" s="12">
        <v>1990</v>
      </c>
      <c r="K41" s="10">
        <v>0</v>
      </c>
      <c r="L41" s="10">
        <v>0</v>
      </c>
      <c r="M41" s="10">
        <v>1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1</v>
      </c>
      <c r="AA41" s="10">
        <v>1</v>
      </c>
      <c r="AB41" s="10">
        <v>0</v>
      </c>
      <c r="AC41" s="10">
        <v>0</v>
      </c>
      <c r="AD41" s="10">
        <v>0</v>
      </c>
      <c r="AE41" s="10">
        <v>1</v>
      </c>
      <c r="AF41" s="10">
        <v>0</v>
      </c>
      <c r="AG41" s="10">
        <v>1</v>
      </c>
      <c r="AH41" s="10">
        <v>0</v>
      </c>
      <c r="AI41" s="10">
        <v>1</v>
      </c>
      <c r="AJ41" s="10">
        <v>0</v>
      </c>
      <c r="AK41" s="10">
        <v>0</v>
      </c>
      <c r="AL41" s="10">
        <v>0</v>
      </c>
      <c r="AM41" s="10">
        <v>0</v>
      </c>
      <c r="AN41" s="10">
        <v>1</v>
      </c>
      <c r="AO41" s="10">
        <v>0</v>
      </c>
      <c r="AP41" s="10">
        <v>0</v>
      </c>
      <c r="AQ41" s="10">
        <v>1</v>
      </c>
      <c r="AR41" s="10">
        <v>0</v>
      </c>
      <c r="AS41" s="10">
        <v>0</v>
      </c>
      <c r="AT41" s="10">
        <v>1</v>
      </c>
      <c r="AU41" s="10">
        <v>1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1</v>
      </c>
      <c r="BC41" s="10">
        <v>1</v>
      </c>
      <c r="BD41" s="10">
        <v>0</v>
      </c>
      <c r="BE41" s="10">
        <v>0</v>
      </c>
      <c r="BF41" s="10">
        <v>1</v>
      </c>
      <c r="BG41" s="10">
        <v>0</v>
      </c>
      <c r="BH41" s="10">
        <v>0</v>
      </c>
      <c r="BI41" s="10">
        <v>0</v>
      </c>
      <c r="BJ41" s="10">
        <v>1</v>
      </c>
      <c r="BK41" s="10">
        <v>0</v>
      </c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</row>
    <row r="42" spans="1:114" x14ac:dyDescent="0.2">
      <c r="A42" s="1">
        <v>30</v>
      </c>
      <c r="B42" s="1">
        <v>11</v>
      </c>
      <c r="C42" s="5" t="s">
        <v>204</v>
      </c>
      <c r="D42" s="5" t="s">
        <v>205</v>
      </c>
      <c r="E42" s="1">
        <v>1994</v>
      </c>
      <c r="F42" s="1" t="s">
        <v>206</v>
      </c>
      <c r="G42" s="10">
        <v>-0.41385249999999996</v>
      </c>
      <c r="H42" s="11">
        <f t="shared" si="0"/>
        <v>1.6590500000000001E-2</v>
      </c>
      <c r="I42" s="11">
        <v>-24.94514933244929</v>
      </c>
      <c r="J42" s="12">
        <v>2002</v>
      </c>
      <c r="K42" s="10">
        <v>0</v>
      </c>
      <c r="L42" s="10">
        <v>0</v>
      </c>
      <c r="M42" s="10">
        <v>1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1</v>
      </c>
      <c r="AE42" s="10">
        <v>0</v>
      </c>
      <c r="AF42" s="10">
        <v>1</v>
      </c>
      <c r="AG42" s="10">
        <v>0</v>
      </c>
      <c r="AH42" s="10">
        <v>1</v>
      </c>
      <c r="AI42" s="10">
        <v>0</v>
      </c>
      <c r="AJ42" s="10">
        <v>0</v>
      </c>
      <c r="AK42" s="10">
        <v>0</v>
      </c>
      <c r="AL42" s="10">
        <v>1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1</v>
      </c>
      <c r="AS42" s="10">
        <v>1</v>
      </c>
      <c r="AT42" s="10">
        <v>0</v>
      </c>
      <c r="AU42" s="10">
        <v>0</v>
      </c>
      <c r="AV42" s="10">
        <v>1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1</v>
      </c>
      <c r="BC42" s="10">
        <v>0</v>
      </c>
      <c r="BD42" s="10">
        <v>0</v>
      </c>
      <c r="BE42" s="10">
        <v>0</v>
      </c>
      <c r="BF42" s="10">
        <v>0</v>
      </c>
      <c r="BG42" s="10">
        <v>1</v>
      </c>
      <c r="BH42" s="10">
        <v>0</v>
      </c>
      <c r="BI42" s="10">
        <v>0</v>
      </c>
      <c r="BJ42" s="10">
        <v>0</v>
      </c>
      <c r="BK42" s="10">
        <v>1</v>
      </c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114" x14ac:dyDescent="0.2">
      <c r="A43" s="1">
        <v>31</v>
      </c>
      <c r="C43" s="5" t="s">
        <v>207</v>
      </c>
      <c r="D43" s="5" t="s">
        <v>205</v>
      </c>
      <c r="E43" s="1">
        <v>1994</v>
      </c>
      <c r="F43" s="1" t="s">
        <v>206</v>
      </c>
      <c r="G43" s="10">
        <v>-0.94139050000000002</v>
      </c>
      <c r="H43" s="11">
        <f t="shared" si="0"/>
        <v>2.2704200000000001E-2</v>
      </c>
      <c r="I43" s="11">
        <v>-41.463275517305171</v>
      </c>
      <c r="J43" s="12">
        <v>2002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1</v>
      </c>
      <c r="Q43" s="10">
        <v>0</v>
      </c>
      <c r="R43" s="10">
        <v>0</v>
      </c>
      <c r="S43" s="10">
        <v>1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</v>
      </c>
      <c r="AC43" s="10">
        <v>0</v>
      </c>
      <c r="AD43" s="10">
        <v>1</v>
      </c>
      <c r="AE43" s="10">
        <v>0</v>
      </c>
      <c r="AF43" s="10">
        <v>1</v>
      </c>
      <c r="AG43" s="10">
        <v>0</v>
      </c>
      <c r="AH43" s="10">
        <v>1</v>
      </c>
      <c r="AI43" s="10">
        <v>0</v>
      </c>
      <c r="AJ43" s="10">
        <v>0</v>
      </c>
      <c r="AK43" s="10">
        <v>0</v>
      </c>
      <c r="AL43" s="10">
        <v>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1</v>
      </c>
      <c r="AS43" s="10">
        <v>1</v>
      </c>
      <c r="AT43" s="10">
        <v>0</v>
      </c>
      <c r="AU43" s="10">
        <v>0</v>
      </c>
      <c r="AV43" s="10">
        <v>1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1</v>
      </c>
      <c r="BC43" s="10">
        <v>0</v>
      </c>
      <c r="BD43" s="10">
        <v>0</v>
      </c>
      <c r="BE43" s="10">
        <v>0</v>
      </c>
      <c r="BF43" s="10">
        <v>0</v>
      </c>
      <c r="BG43" s="10">
        <v>1</v>
      </c>
      <c r="BH43" s="10">
        <v>0</v>
      </c>
      <c r="BI43" s="10">
        <v>0</v>
      </c>
      <c r="BJ43" s="10">
        <v>0</v>
      </c>
      <c r="BK43" s="10">
        <v>1</v>
      </c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</row>
    <row r="44" spans="1:114" x14ac:dyDescent="0.2">
      <c r="A44" s="1">
        <v>32</v>
      </c>
      <c r="B44" s="1">
        <v>12</v>
      </c>
      <c r="C44" s="5" t="s">
        <v>208</v>
      </c>
      <c r="D44" s="5" t="s">
        <v>209</v>
      </c>
      <c r="E44" s="1" t="s">
        <v>210</v>
      </c>
      <c r="F44" s="1" t="s">
        <v>94</v>
      </c>
      <c r="G44" s="10">
        <v>-0.06</v>
      </c>
      <c r="H44" s="11">
        <f t="shared" si="0"/>
        <v>0.21599999999999997</v>
      </c>
      <c r="I44" s="11">
        <v>-0.27777777777777779</v>
      </c>
      <c r="J44" s="12">
        <v>2000</v>
      </c>
      <c r="K44" s="10">
        <v>1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1</v>
      </c>
      <c r="R44" s="10">
        <v>0</v>
      </c>
      <c r="S44" s="10">
        <v>1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1</v>
      </c>
      <c r="Z44" s="10">
        <v>1</v>
      </c>
      <c r="AA44" s="10">
        <v>1</v>
      </c>
      <c r="AB44" s="10">
        <v>1</v>
      </c>
      <c r="AC44" s="10">
        <v>0</v>
      </c>
      <c r="AD44" s="10">
        <v>1</v>
      </c>
      <c r="AE44" s="10">
        <v>0</v>
      </c>
      <c r="AF44" s="10">
        <v>0</v>
      </c>
      <c r="AG44" s="10">
        <v>1</v>
      </c>
      <c r="AH44" s="10">
        <v>0</v>
      </c>
      <c r="AI44" s="10">
        <v>1</v>
      </c>
      <c r="AJ44" s="10">
        <v>1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</v>
      </c>
      <c r="AR44" s="10">
        <v>0</v>
      </c>
      <c r="AS44" s="10">
        <v>0</v>
      </c>
      <c r="AT44" s="10">
        <v>1</v>
      </c>
      <c r="AU44" s="10">
        <v>0</v>
      </c>
      <c r="AV44" s="10">
        <v>1</v>
      </c>
      <c r="AW44" s="10">
        <v>0</v>
      </c>
      <c r="AX44" s="10">
        <v>0</v>
      </c>
      <c r="AY44" s="10">
        <v>0</v>
      </c>
      <c r="AZ44" s="10">
        <v>0</v>
      </c>
      <c r="BA44" s="10">
        <v>1</v>
      </c>
      <c r="BB44" s="10">
        <v>0</v>
      </c>
      <c r="BC44" s="10">
        <v>1</v>
      </c>
      <c r="BD44" s="10">
        <v>0</v>
      </c>
      <c r="BE44" s="10">
        <v>0</v>
      </c>
      <c r="BF44" s="10">
        <v>0</v>
      </c>
      <c r="BG44" s="10">
        <v>0</v>
      </c>
      <c r="BH44" s="10">
        <v>1</v>
      </c>
      <c r="BI44" s="10">
        <v>0</v>
      </c>
      <c r="BJ44" s="10">
        <v>1</v>
      </c>
      <c r="BK44" s="10">
        <v>0</v>
      </c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114" x14ac:dyDescent="0.2">
      <c r="A45" s="1">
        <v>33</v>
      </c>
      <c r="C45" s="5" t="s">
        <v>211</v>
      </c>
      <c r="D45" s="5" t="s">
        <v>209</v>
      </c>
      <c r="E45" s="1" t="s">
        <v>210</v>
      </c>
      <c r="F45" s="1" t="s">
        <v>212</v>
      </c>
      <c r="G45" s="10">
        <v>0.41</v>
      </c>
      <c r="H45" s="11">
        <f t="shared" si="0"/>
        <v>0.126</v>
      </c>
      <c r="I45" s="11">
        <v>3.253968253968254</v>
      </c>
      <c r="J45" s="12">
        <v>2000</v>
      </c>
      <c r="K45" s="10">
        <v>1</v>
      </c>
      <c r="L45" s="10">
        <v>0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1</v>
      </c>
      <c r="S45" s="10">
        <v>0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1</v>
      </c>
      <c r="Z45" s="10">
        <v>1</v>
      </c>
      <c r="AA45" s="10">
        <v>1</v>
      </c>
      <c r="AB45" s="10">
        <v>1</v>
      </c>
      <c r="AC45" s="10">
        <v>0</v>
      </c>
      <c r="AD45" s="10">
        <v>1</v>
      </c>
      <c r="AE45" s="10">
        <v>0</v>
      </c>
      <c r="AF45" s="10">
        <v>0</v>
      </c>
      <c r="AG45" s="10">
        <v>1</v>
      </c>
      <c r="AH45" s="10">
        <v>0</v>
      </c>
      <c r="AI45" s="10">
        <v>1</v>
      </c>
      <c r="AJ45" s="10">
        <v>1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1</v>
      </c>
      <c r="AR45" s="10">
        <v>0</v>
      </c>
      <c r="AS45" s="10">
        <v>0</v>
      </c>
      <c r="AT45" s="10">
        <v>1</v>
      </c>
      <c r="AU45" s="10">
        <v>0</v>
      </c>
      <c r="AV45" s="10">
        <v>1</v>
      </c>
      <c r="AW45" s="10">
        <v>0</v>
      </c>
      <c r="AX45" s="10">
        <v>0</v>
      </c>
      <c r="AY45" s="10">
        <v>0</v>
      </c>
      <c r="AZ45" s="10">
        <v>0</v>
      </c>
      <c r="BA45" s="10">
        <v>1</v>
      </c>
      <c r="BB45" s="10">
        <v>0</v>
      </c>
      <c r="BC45" s="10">
        <v>1</v>
      </c>
      <c r="BD45" s="10">
        <v>0</v>
      </c>
      <c r="BE45" s="10">
        <v>0</v>
      </c>
      <c r="BF45" s="10">
        <v>0</v>
      </c>
      <c r="BG45" s="10">
        <v>0</v>
      </c>
      <c r="BH45" s="10">
        <v>1</v>
      </c>
      <c r="BI45" s="10">
        <v>0</v>
      </c>
      <c r="BJ45" s="10">
        <v>1</v>
      </c>
      <c r="BK45" s="10">
        <v>0</v>
      </c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pans="1:114" x14ac:dyDescent="0.2">
      <c r="A46" s="1">
        <v>34</v>
      </c>
      <c r="C46" s="5" t="s">
        <v>213</v>
      </c>
      <c r="D46" s="5" t="s">
        <v>209</v>
      </c>
      <c r="E46" s="1" t="s">
        <v>210</v>
      </c>
      <c r="F46" s="1" t="s">
        <v>214</v>
      </c>
      <c r="G46" s="10">
        <v>0.16800000000000001</v>
      </c>
      <c r="H46" s="11">
        <f t="shared" si="0"/>
        <v>6.3E-2</v>
      </c>
      <c r="I46" s="11">
        <v>2.666666666666667</v>
      </c>
      <c r="J46" s="12">
        <v>2000</v>
      </c>
      <c r="K46" s="10">
        <v>1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1</v>
      </c>
      <c r="W46" s="10">
        <v>0</v>
      </c>
      <c r="X46" s="10">
        <v>0</v>
      </c>
      <c r="Y46" s="10">
        <v>1</v>
      </c>
      <c r="Z46" s="10">
        <v>1</v>
      </c>
      <c r="AA46" s="10">
        <v>1</v>
      </c>
      <c r="AB46" s="10">
        <v>1</v>
      </c>
      <c r="AC46" s="10">
        <v>0</v>
      </c>
      <c r="AD46" s="10">
        <v>1</v>
      </c>
      <c r="AE46" s="10">
        <v>0</v>
      </c>
      <c r="AF46" s="10">
        <v>0</v>
      </c>
      <c r="AG46" s="10">
        <v>1</v>
      </c>
      <c r="AH46" s="10">
        <v>0</v>
      </c>
      <c r="AI46" s="10">
        <v>1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1</v>
      </c>
      <c r="AR46" s="10">
        <v>0</v>
      </c>
      <c r="AS46" s="10">
        <v>0</v>
      </c>
      <c r="AT46" s="10">
        <v>1</v>
      </c>
      <c r="AU46" s="10">
        <v>0</v>
      </c>
      <c r="AV46" s="10">
        <v>1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1</v>
      </c>
      <c r="BD46" s="10">
        <v>0</v>
      </c>
      <c r="BE46" s="10">
        <v>0</v>
      </c>
      <c r="BF46" s="10">
        <v>0</v>
      </c>
      <c r="BG46" s="10">
        <v>0</v>
      </c>
      <c r="BH46" s="10">
        <v>1</v>
      </c>
      <c r="BI46" s="10">
        <v>0</v>
      </c>
      <c r="BJ46" s="10">
        <v>1</v>
      </c>
      <c r="BK46" s="10">
        <v>0</v>
      </c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</row>
    <row r="47" spans="1:114" x14ac:dyDescent="0.2">
      <c r="A47" s="1">
        <v>35</v>
      </c>
      <c r="B47" s="1">
        <v>13</v>
      </c>
      <c r="C47" s="5" t="s">
        <v>215</v>
      </c>
      <c r="D47" s="5" t="s">
        <v>216</v>
      </c>
      <c r="E47" s="1" t="s">
        <v>217</v>
      </c>
      <c r="F47" s="1" t="s">
        <v>32</v>
      </c>
      <c r="G47" s="10">
        <v>0</v>
      </c>
      <c r="H47" s="11" t="e">
        <f t="shared" si="0"/>
        <v>#VALUE!</v>
      </c>
      <c r="I47" s="11" t="s">
        <v>162</v>
      </c>
      <c r="J47" s="12">
        <v>1986</v>
      </c>
      <c r="K47" s="10">
        <v>1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1</v>
      </c>
      <c r="S47" s="10">
        <v>0</v>
      </c>
      <c r="T47" s="10">
        <v>1</v>
      </c>
      <c r="U47" s="10">
        <v>0</v>
      </c>
      <c r="V47" s="10">
        <v>1</v>
      </c>
      <c r="W47" s="10">
        <v>0</v>
      </c>
      <c r="X47" s="10">
        <v>0</v>
      </c>
      <c r="Y47" s="10">
        <v>1</v>
      </c>
      <c r="Z47" s="10">
        <v>1</v>
      </c>
      <c r="AA47" s="10">
        <v>1</v>
      </c>
      <c r="AB47" s="10">
        <v>0</v>
      </c>
      <c r="AC47" s="10">
        <v>0</v>
      </c>
      <c r="AD47" s="10">
        <v>0</v>
      </c>
      <c r="AE47" s="10">
        <v>1</v>
      </c>
      <c r="AF47" s="10">
        <v>1</v>
      </c>
      <c r="AG47" s="10">
        <v>0</v>
      </c>
      <c r="AH47" s="10">
        <v>0</v>
      </c>
      <c r="AI47" s="10">
        <v>1</v>
      </c>
      <c r="AJ47" s="10">
        <v>0</v>
      </c>
      <c r="AK47" s="10">
        <v>0</v>
      </c>
      <c r="AL47" s="10">
        <v>1</v>
      </c>
      <c r="AM47" s="10">
        <v>0</v>
      </c>
      <c r="AN47" s="10">
        <v>0</v>
      </c>
      <c r="AO47" s="10">
        <v>0</v>
      </c>
      <c r="AP47" s="10">
        <v>1</v>
      </c>
      <c r="AQ47" s="10">
        <v>0</v>
      </c>
      <c r="AR47" s="10">
        <v>0</v>
      </c>
      <c r="AS47" s="10">
        <v>1</v>
      </c>
      <c r="AT47" s="10">
        <v>0</v>
      </c>
      <c r="AU47" s="10">
        <v>0</v>
      </c>
      <c r="AV47" s="10">
        <v>1</v>
      </c>
      <c r="AW47" s="10">
        <v>0</v>
      </c>
      <c r="AX47" s="10">
        <v>1</v>
      </c>
      <c r="AY47" s="10">
        <v>0</v>
      </c>
      <c r="AZ47" s="10">
        <v>0</v>
      </c>
      <c r="BA47" s="10">
        <v>1</v>
      </c>
      <c r="BB47" s="10">
        <v>1</v>
      </c>
      <c r="BC47" s="10">
        <v>1</v>
      </c>
      <c r="BD47" s="10">
        <v>0</v>
      </c>
      <c r="BE47" s="10">
        <v>0</v>
      </c>
      <c r="BF47" s="10">
        <v>1</v>
      </c>
      <c r="BG47" s="10">
        <v>0</v>
      </c>
      <c r="BH47" s="10">
        <v>0</v>
      </c>
      <c r="BI47" s="10">
        <v>0</v>
      </c>
      <c r="BJ47" s="10">
        <v>1</v>
      </c>
      <c r="BK47" s="10">
        <v>0</v>
      </c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14" x14ac:dyDescent="0.2">
      <c r="A48" s="1">
        <v>36</v>
      </c>
      <c r="B48" s="1">
        <v>14</v>
      </c>
      <c r="C48" s="5" t="s">
        <v>218</v>
      </c>
      <c r="D48" s="5" t="s">
        <v>219</v>
      </c>
      <c r="E48" s="1" t="s">
        <v>220</v>
      </c>
      <c r="F48" s="1" t="s">
        <v>31</v>
      </c>
      <c r="G48" s="10">
        <v>-0.53</v>
      </c>
      <c r="H48" s="11">
        <f>-G48/I48</f>
        <v>0.67659574468085115</v>
      </c>
      <c r="I48" s="11">
        <v>0.78333333333333333</v>
      </c>
      <c r="J48" s="12">
        <v>1985</v>
      </c>
      <c r="K48" s="10">
        <v>1</v>
      </c>
      <c r="L48" s="10">
        <v>0</v>
      </c>
      <c r="M48" s="10">
        <v>0</v>
      </c>
      <c r="N48" s="10">
        <v>0</v>
      </c>
      <c r="O48" s="10">
        <v>1</v>
      </c>
      <c r="P48" s="10">
        <v>0</v>
      </c>
      <c r="Q48" s="10">
        <v>1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1</v>
      </c>
      <c r="X48" s="10">
        <v>1</v>
      </c>
      <c r="Y48" s="10">
        <v>1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1</v>
      </c>
      <c r="AF48" s="10">
        <v>0</v>
      </c>
      <c r="AG48" s="10">
        <v>1</v>
      </c>
      <c r="AH48" s="10">
        <v>0</v>
      </c>
      <c r="AI48" s="10">
        <v>1</v>
      </c>
      <c r="AJ48" s="10">
        <v>0</v>
      </c>
      <c r="AK48" s="10">
        <v>0</v>
      </c>
      <c r="AL48" s="10">
        <v>1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1</v>
      </c>
      <c r="AS48" s="10">
        <v>0</v>
      </c>
      <c r="AT48" s="10">
        <v>1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1</v>
      </c>
      <c r="BG48" s="10">
        <v>0</v>
      </c>
      <c r="BH48" s="10">
        <v>0</v>
      </c>
      <c r="BI48" s="10">
        <v>1</v>
      </c>
      <c r="BJ48" s="10">
        <v>0</v>
      </c>
      <c r="BK48" s="10">
        <v>0</v>
      </c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x14ac:dyDescent="0.2">
      <c r="A49" s="1">
        <v>37</v>
      </c>
      <c r="B49" s="1">
        <v>15</v>
      </c>
      <c r="C49" s="5" t="s">
        <v>221</v>
      </c>
      <c r="D49" s="5" t="s">
        <v>222</v>
      </c>
      <c r="E49" s="1" t="s">
        <v>223</v>
      </c>
      <c r="F49" s="1" t="s">
        <v>32</v>
      </c>
      <c r="G49" s="10">
        <v>-0.4</v>
      </c>
      <c r="H49" s="11" t="e">
        <f t="shared" si="0"/>
        <v>#VALUE!</v>
      </c>
      <c r="I49" s="11" t="s">
        <v>162</v>
      </c>
      <c r="J49" s="12">
        <v>1991</v>
      </c>
      <c r="K49" s="10">
        <v>1</v>
      </c>
      <c r="L49" s="10">
        <v>0</v>
      </c>
      <c r="M49" s="10">
        <v>0</v>
      </c>
      <c r="N49" s="10">
        <v>0</v>
      </c>
      <c r="O49" s="10">
        <v>1</v>
      </c>
      <c r="P49" s="10">
        <v>0</v>
      </c>
      <c r="Q49" s="10">
        <v>0</v>
      </c>
      <c r="R49" s="10">
        <v>1</v>
      </c>
      <c r="S49" s="10">
        <v>0</v>
      </c>
      <c r="T49" s="10">
        <v>1</v>
      </c>
      <c r="U49" s="10">
        <v>0</v>
      </c>
      <c r="V49" s="10">
        <v>1</v>
      </c>
      <c r="W49" s="10">
        <v>0</v>
      </c>
      <c r="X49" s="10">
        <v>0</v>
      </c>
      <c r="Y49" s="10">
        <v>0</v>
      </c>
      <c r="Z49" s="10">
        <v>1</v>
      </c>
      <c r="AA49" s="10">
        <v>1</v>
      </c>
      <c r="AB49" s="10">
        <v>0</v>
      </c>
      <c r="AC49" s="10">
        <v>0</v>
      </c>
      <c r="AD49" s="10">
        <v>1</v>
      </c>
      <c r="AE49" s="10">
        <v>0</v>
      </c>
      <c r="AF49" s="10">
        <v>0</v>
      </c>
      <c r="AG49" s="10">
        <v>1</v>
      </c>
      <c r="AH49" s="10">
        <v>0</v>
      </c>
      <c r="AI49" s="10">
        <v>1</v>
      </c>
      <c r="AJ49" s="10">
        <v>0</v>
      </c>
      <c r="AK49" s="10">
        <v>0</v>
      </c>
      <c r="AL49" s="10">
        <v>0</v>
      </c>
      <c r="AM49" s="10">
        <v>0</v>
      </c>
      <c r="AN49" s="10">
        <v>1</v>
      </c>
      <c r="AO49" s="10">
        <v>0</v>
      </c>
      <c r="AP49" s="10">
        <v>0</v>
      </c>
      <c r="AQ49" s="10">
        <v>0</v>
      </c>
      <c r="AR49" s="10">
        <v>1</v>
      </c>
      <c r="AS49" s="10">
        <v>1</v>
      </c>
      <c r="AT49" s="10">
        <v>0</v>
      </c>
      <c r="AU49" s="10">
        <v>0</v>
      </c>
      <c r="AV49" s="10">
        <v>1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1</v>
      </c>
      <c r="BC49" s="10">
        <v>1</v>
      </c>
      <c r="BD49" s="10">
        <v>1</v>
      </c>
      <c r="BE49" s="10">
        <v>0</v>
      </c>
      <c r="BF49" s="10">
        <v>1</v>
      </c>
      <c r="BG49" s="10">
        <v>0</v>
      </c>
      <c r="BH49" s="10">
        <v>0</v>
      </c>
      <c r="BI49" s="10">
        <v>0</v>
      </c>
      <c r="BJ49" s="10">
        <v>1</v>
      </c>
      <c r="BK49" s="10">
        <v>0</v>
      </c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</row>
    <row r="50" spans="1:114" x14ac:dyDescent="0.2">
      <c r="A50" s="1">
        <v>38</v>
      </c>
      <c r="B50" s="1">
        <v>16</v>
      </c>
      <c r="C50" s="5" t="s">
        <v>224</v>
      </c>
      <c r="D50" s="5" t="s">
        <v>225</v>
      </c>
      <c r="E50" s="1" t="s">
        <v>226</v>
      </c>
      <c r="F50" s="1" t="s">
        <v>32</v>
      </c>
      <c r="G50" s="10">
        <v>-0.47899999999999998</v>
      </c>
      <c r="H50" s="11" t="e">
        <f t="shared" si="0"/>
        <v>#VALUE!</v>
      </c>
      <c r="I50" s="11" t="s">
        <v>162</v>
      </c>
      <c r="J50" s="12">
        <v>2002</v>
      </c>
      <c r="K50" s="10">
        <v>1</v>
      </c>
      <c r="L50" s="10">
        <v>0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1</v>
      </c>
      <c r="S50" s="10">
        <v>0</v>
      </c>
      <c r="T50" s="10">
        <v>1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1</v>
      </c>
      <c r="AB50" s="10">
        <v>1</v>
      </c>
      <c r="AC50" s="10">
        <v>0</v>
      </c>
      <c r="AD50" s="10">
        <v>0</v>
      </c>
      <c r="AE50" s="10">
        <v>1</v>
      </c>
      <c r="AF50" s="10">
        <v>1</v>
      </c>
      <c r="AG50" s="10">
        <v>0</v>
      </c>
      <c r="AH50" s="10">
        <v>1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1</v>
      </c>
      <c r="AO50" s="10">
        <v>0</v>
      </c>
      <c r="AP50" s="10">
        <v>0</v>
      </c>
      <c r="AQ50" s="10">
        <v>1</v>
      </c>
      <c r="AR50" s="10">
        <v>0</v>
      </c>
      <c r="AS50" s="10">
        <v>1</v>
      </c>
      <c r="AT50" s="10">
        <v>0</v>
      </c>
      <c r="AU50" s="10">
        <v>0</v>
      </c>
      <c r="AV50" s="10">
        <v>1</v>
      </c>
      <c r="AW50" s="10">
        <v>0</v>
      </c>
      <c r="AX50" s="10">
        <v>0</v>
      </c>
      <c r="AY50" s="10">
        <v>0</v>
      </c>
      <c r="AZ50" s="10">
        <v>0</v>
      </c>
      <c r="BA50" s="10">
        <v>1</v>
      </c>
      <c r="BB50" s="10">
        <v>0</v>
      </c>
      <c r="BC50" s="10">
        <v>1</v>
      </c>
      <c r="BD50" s="10">
        <v>0</v>
      </c>
      <c r="BE50" s="10">
        <v>1</v>
      </c>
      <c r="BF50" s="10">
        <v>1</v>
      </c>
      <c r="BG50" s="10">
        <v>0</v>
      </c>
      <c r="BH50" s="10">
        <v>0</v>
      </c>
      <c r="BI50" s="10">
        <v>1</v>
      </c>
      <c r="BJ50" s="10">
        <v>0</v>
      </c>
      <c r="BK50" s="10">
        <v>0</v>
      </c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</row>
    <row r="51" spans="1:114" x14ac:dyDescent="0.2">
      <c r="A51" s="1">
        <v>39</v>
      </c>
      <c r="C51" s="5" t="s">
        <v>227</v>
      </c>
      <c r="D51" s="5" t="s">
        <v>225</v>
      </c>
      <c r="E51" s="1" t="s">
        <v>226</v>
      </c>
      <c r="F51" s="1" t="s">
        <v>32</v>
      </c>
      <c r="G51" s="10">
        <v>-0.25600000000000001</v>
      </c>
      <c r="H51" s="11" t="e">
        <f t="shared" si="0"/>
        <v>#VALUE!</v>
      </c>
      <c r="I51" s="11" t="s">
        <v>162</v>
      </c>
      <c r="J51" s="12">
        <v>2002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1</v>
      </c>
      <c r="S51" s="10">
        <v>0</v>
      </c>
      <c r="T51" s="10">
        <v>1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1</v>
      </c>
      <c r="AC51" s="10">
        <v>0</v>
      </c>
      <c r="AD51" s="10">
        <v>0</v>
      </c>
      <c r="AE51" s="10">
        <v>1</v>
      </c>
      <c r="AF51" s="10">
        <v>1</v>
      </c>
      <c r="AG51" s="10">
        <v>0</v>
      </c>
      <c r="AH51" s="10">
        <v>0</v>
      </c>
      <c r="AI51" s="10">
        <v>1</v>
      </c>
      <c r="AJ51" s="10">
        <v>0</v>
      </c>
      <c r="AK51" s="10">
        <v>0</v>
      </c>
      <c r="AL51" s="10">
        <v>0</v>
      </c>
      <c r="AM51" s="10">
        <v>0</v>
      </c>
      <c r="AN51" s="10">
        <v>1</v>
      </c>
      <c r="AO51" s="10">
        <v>0</v>
      </c>
      <c r="AP51" s="10">
        <v>0</v>
      </c>
      <c r="AQ51" s="10">
        <v>1</v>
      </c>
      <c r="AR51" s="10">
        <v>0</v>
      </c>
      <c r="AS51" s="10">
        <v>1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0</v>
      </c>
      <c r="AZ51" s="10">
        <v>0</v>
      </c>
      <c r="BA51" s="10">
        <v>1</v>
      </c>
      <c r="BB51" s="10">
        <v>0</v>
      </c>
      <c r="BC51" s="10">
        <v>1</v>
      </c>
      <c r="BD51" s="10">
        <v>0</v>
      </c>
      <c r="BE51" s="10">
        <v>1</v>
      </c>
      <c r="BF51" s="10">
        <v>1</v>
      </c>
      <c r="BG51" s="10">
        <v>0</v>
      </c>
      <c r="BH51" s="10">
        <v>0</v>
      </c>
      <c r="BI51" s="10">
        <v>1</v>
      </c>
      <c r="BJ51" s="10">
        <v>0</v>
      </c>
      <c r="BK51" s="10">
        <v>0</v>
      </c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</row>
    <row r="52" spans="1:114" x14ac:dyDescent="0.2">
      <c r="A52" s="1">
        <v>40</v>
      </c>
      <c r="B52" s="1">
        <v>17</v>
      </c>
      <c r="C52" s="5" t="s">
        <v>228</v>
      </c>
      <c r="D52" s="5" t="s">
        <v>229</v>
      </c>
      <c r="E52" s="1" t="s">
        <v>230</v>
      </c>
      <c r="F52" s="1" t="s">
        <v>194</v>
      </c>
      <c r="G52" s="10">
        <v>-0.87</v>
      </c>
      <c r="H52" s="11" t="e">
        <f t="shared" si="0"/>
        <v>#VALUE!</v>
      </c>
      <c r="I52" s="11" t="s">
        <v>162</v>
      </c>
      <c r="J52" s="12">
        <v>1995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</v>
      </c>
      <c r="V52" s="10">
        <v>1</v>
      </c>
      <c r="W52" s="10">
        <v>0</v>
      </c>
      <c r="X52" s="10">
        <v>0</v>
      </c>
      <c r="Y52" s="10">
        <v>1</v>
      </c>
      <c r="Z52" s="10">
        <v>1</v>
      </c>
      <c r="AA52" s="10">
        <v>1</v>
      </c>
      <c r="AB52" s="10">
        <v>1</v>
      </c>
      <c r="AC52" s="10">
        <v>0</v>
      </c>
      <c r="AD52" s="10">
        <v>0</v>
      </c>
      <c r="AE52" s="10">
        <v>1</v>
      </c>
      <c r="AF52" s="10">
        <v>1</v>
      </c>
      <c r="AG52" s="10">
        <v>0</v>
      </c>
      <c r="AH52" s="10">
        <v>0</v>
      </c>
      <c r="AI52" s="10">
        <v>1</v>
      </c>
      <c r="AJ52" s="10">
        <v>0</v>
      </c>
      <c r="AK52" s="10">
        <v>0</v>
      </c>
      <c r="AL52" s="10">
        <v>1</v>
      </c>
      <c r="AM52" s="10">
        <v>0</v>
      </c>
      <c r="AN52" s="10">
        <v>0</v>
      </c>
      <c r="AO52" s="10">
        <v>1</v>
      </c>
      <c r="AP52" s="10">
        <v>0</v>
      </c>
      <c r="AQ52" s="10">
        <v>0</v>
      </c>
      <c r="AR52" s="10">
        <v>0</v>
      </c>
      <c r="AS52" s="10">
        <v>1</v>
      </c>
      <c r="AT52" s="10">
        <v>0</v>
      </c>
      <c r="AU52" s="10">
        <v>0</v>
      </c>
      <c r="AV52" s="10">
        <v>1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1</v>
      </c>
      <c r="BC52" s="10">
        <v>1</v>
      </c>
      <c r="BD52" s="10">
        <v>0</v>
      </c>
      <c r="BE52" s="10">
        <v>0</v>
      </c>
      <c r="BF52" s="10">
        <v>1</v>
      </c>
      <c r="BG52" s="10">
        <v>0</v>
      </c>
      <c r="BH52" s="10">
        <v>0</v>
      </c>
      <c r="BI52" s="10">
        <v>0</v>
      </c>
      <c r="BJ52" s="10">
        <v>1</v>
      </c>
      <c r="BK52" s="10">
        <v>0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x14ac:dyDescent="0.2">
      <c r="A53" s="1">
        <v>41</v>
      </c>
      <c r="B53" s="2"/>
      <c r="C53" s="5" t="s">
        <v>231</v>
      </c>
      <c r="D53" s="5" t="s">
        <v>229</v>
      </c>
      <c r="E53" s="1" t="s">
        <v>230</v>
      </c>
      <c r="F53" s="1" t="s">
        <v>194</v>
      </c>
      <c r="G53" s="10">
        <v>-0.91</v>
      </c>
      <c r="H53" s="11">
        <f>-G53/I53</f>
        <v>0.36399999999999999</v>
      </c>
      <c r="I53" s="14">
        <v>2.5</v>
      </c>
      <c r="J53" s="12">
        <v>1995</v>
      </c>
      <c r="K53" s="10">
        <v>1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1</v>
      </c>
      <c r="W53" s="10">
        <v>0</v>
      </c>
      <c r="X53" s="10">
        <v>0</v>
      </c>
      <c r="Y53" s="10">
        <v>1</v>
      </c>
      <c r="Z53" s="10">
        <v>1</v>
      </c>
      <c r="AA53" s="10">
        <v>1</v>
      </c>
      <c r="AB53" s="10">
        <v>1</v>
      </c>
      <c r="AC53" s="10">
        <v>0</v>
      </c>
      <c r="AD53" s="10">
        <v>0</v>
      </c>
      <c r="AE53" s="10">
        <v>1</v>
      </c>
      <c r="AF53" s="10">
        <v>0</v>
      </c>
      <c r="AG53" s="10">
        <v>1</v>
      </c>
      <c r="AH53" s="10">
        <v>1</v>
      </c>
      <c r="AI53" s="10">
        <v>0</v>
      </c>
      <c r="AJ53" s="10">
        <v>0</v>
      </c>
      <c r="AK53" s="10">
        <v>0</v>
      </c>
      <c r="AL53" s="10">
        <v>1</v>
      </c>
      <c r="AM53" s="10">
        <v>0</v>
      </c>
      <c r="AN53" s="10">
        <v>0</v>
      </c>
      <c r="AO53" s="10">
        <v>1</v>
      </c>
      <c r="AP53" s="10">
        <v>0</v>
      </c>
      <c r="AQ53" s="10">
        <v>0</v>
      </c>
      <c r="AR53" s="10">
        <v>0</v>
      </c>
      <c r="AS53" s="10">
        <v>0</v>
      </c>
      <c r="AT53" s="10">
        <v>1</v>
      </c>
      <c r="AU53" s="10">
        <v>1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1</v>
      </c>
      <c r="BC53" s="10">
        <v>1</v>
      </c>
      <c r="BD53" s="10">
        <v>0</v>
      </c>
      <c r="BE53" s="10">
        <v>0</v>
      </c>
      <c r="BF53" s="10">
        <v>1</v>
      </c>
      <c r="BG53" s="10">
        <v>0</v>
      </c>
      <c r="BH53" s="10">
        <v>0</v>
      </c>
      <c r="BI53" s="10">
        <v>0</v>
      </c>
      <c r="BJ53" s="10">
        <v>1</v>
      </c>
      <c r="BK53" s="10">
        <v>0</v>
      </c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</row>
    <row r="54" spans="1:114" x14ac:dyDescent="0.2">
      <c r="A54" s="1">
        <v>42</v>
      </c>
      <c r="B54" s="1">
        <v>18</v>
      </c>
      <c r="C54" s="5" t="s">
        <v>232</v>
      </c>
      <c r="D54" s="5" t="s">
        <v>233</v>
      </c>
      <c r="E54" s="1" t="s">
        <v>234</v>
      </c>
      <c r="F54" s="1" t="s">
        <v>202</v>
      </c>
      <c r="G54" s="10">
        <v>-0.7</v>
      </c>
      <c r="H54" s="11" t="e">
        <f t="shared" si="0"/>
        <v>#VALUE!</v>
      </c>
      <c r="I54" s="11" t="s">
        <v>162</v>
      </c>
      <c r="J54" s="12">
        <v>1993</v>
      </c>
      <c r="K54" s="10">
        <v>1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1</v>
      </c>
      <c r="AA54" s="10">
        <v>1</v>
      </c>
      <c r="AB54" s="10">
        <v>0</v>
      </c>
      <c r="AC54" s="10">
        <v>0</v>
      </c>
      <c r="AD54" s="10">
        <v>0</v>
      </c>
      <c r="AE54" s="10">
        <v>1</v>
      </c>
      <c r="AF54" s="10">
        <v>0</v>
      </c>
      <c r="AG54" s="10">
        <v>1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1</v>
      </c>
      <c r="AO54" s="10">
        <v>0</v>
      </c>
      <c r="AP54" s="10">
        <v>0</v>
      </c>
      <c r="AQ54" s="10">
        <v>1</v>
      </c>
      <c r="AR54" s="10">
        <v>0</v>
      </c>
      <c r="AS54" s="10">
        <v>0</v>
      </c>
      <c r="AT54" s="10">
        <v>1</v>
      </c>
      <c r="AU54" s="10">
        <v>1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1</v>
      </c>
      <c r="BC54" s="10">
        <v>1</v>
      </c>
      <c r="BD54" s="10">
        <v>0</v>
      </c>
      <c r="BE54" s="10">
        <v>0</v>
      </c>
      <c r="BF54" s="10">
        <v>1</v>
      </c>
      <c r="BG54" s="10">
        <v>0</v>
      </c>
      <c r="BH54" s="10">
        <v>0</v>
      </c>
      <c r="BI54" s="10">
        <v>1</v>
      </c>
      <c r="BJ54" s="10">
        <v>0</v>
      </c>
      <c r="BK54" s="10">
        <v>0</v>
      </c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</row>
    <row r="55" spans="1:114" x14ac:dyDescent="0.2">
      <c r="A55" s="1">
        <v>43</v>
      </c>
      <c r="C55" s="5" t="s">
        <v>235</v>
      </c>
      <c r="D55" s="5" t="s">
        <v>233</v>
      </c>
      <c r="E55" s="1" t="s">
        <v>234</v>
      </c>
      <c r="F55" s="1" t="s">
        <v>31</v>
      </c>
      <c r="G55" s="10">
        <v>-1</v>
      </c>
      <c r="H55" s="11" t="e">
        <f t="shared" si="0"/>
        <v>#VALUE!</v>
      </c>
      <c r="I55" s="11" t="s">
        <v>162</v>
      </c>
      <c r="J55" s="12">
        <v>1993</v>
      </c>
      <c r="K55" s="10">
        <v>1</v>
      </c>
      <c r="L55" s="10">
        <v>0</v>
      </c>
      <c r="M55" s="10">
        <v>0</v>
      </c>
      <c r="N55" s="10">
        <v>0</v>
      </c>
      <c r="O55" s="10">
        <v>1</v>
      </c>
      <c r="P55" s="10">
        <v>0</v>
      </c>
      <c r="Q55" s="10">
        <v>1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1</v>
      </c>
      <c r="X55" s="10">
        <v>0</v>
      </c>
      <c r="Y55" s="10">
        <v>0</v>
      </c>
      <c r="Z55" s="10">
        <v>1</v>
      </c>
      <c r="AA55" s="10">
        <v>1</v>
      </c>
      <c r="AB55" s="10">
        <v>0</v>
      </c>
      <c r="AC55" s="10">
        <v>0</v>
      </c>
      <c r="AD55" s="10">
        <v>0</v>
      </c>
      <c r="AE55" s="10">
        <v>1</v>
      </c>
      <c r="AF55" s="10">
        <v>0</v>
      </c>
      <c r="AG55" s="10">
        <v>1</v>
      </c>
      <c r="AH55" s="10">
        <v>1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1</v>
      </c>
      <c r="AO55" s="10">
        <v>0</v>
      </c>
      <c r="AP55" s="10">
        <v>0</v>
      </c>
      <c r="AQ55" s="10">
        <v>1</v>
      </c>
      <c r="AR55" s="10">
        <v>0</v>
      </c>
      <c r="AS55" s="10">
        <v>0</v>
      </c>
      <c r="AT55" s="10">
        <v>1</v>
      </c>
      <c r="AU55" s="10">
        <v>1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1</v>
      </c>
      <c r="BC55" s="10">
        <v>1</v>
      </c>
      <c r="BD55" s="10">
        <v>0</v>
      </c>
      <c r="BE55" s="10">
        <v>0</v>
      </c>
      <c r="BF55" s="10">
        <v>1</v>
      </c>
      <c r="BG55" s="10">
        <v>0</v>
      </c>
      <c r="BH55" s="10">
        <v>0</v>
      </c>
      <c r="BI55" s="10">
        <v>1</v>
      </c>
      <c r="BJ55" s="10">
        <v>0</v>
      </c>
      <c r="BK55" s="10">
        <v>0</v>
      </c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</row>
    <row r="56" spans="1:114" x14ac:dyDescent="0.2">
      <c r="A56" s="1">
        <v>44</v>
      </c>
      <c r="B56" s="1">
        <v>19</v>
      </c>
      <c r="C56" s="5" t="s">
        <v>236</v>
      </c>
      <c r="D56" s="5" t="s">
        <v>237</v>
      </c>
      <c r="E56" s="1" t="s">
        <v>238</v>
      </c>
      <c r="F56" s="1" t="s">
        <v>31</v>
      </c>
      <c r="G56" s="10">
        <v>-0.29600000000000004</v>
      </c>
      <c r="H56" s="11">
        <f>-G56/I56</f>
        <v>1.4800000000000002</v>
      </c>
      <c r="I56" s="11">
        <v>0.2</v>
      </c>
      <c r="J56" s="12">
        <v>1974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1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1</v>
      </c>
      <c r="X56" s="10">
        <v>1</v>
      </c>
      <c r="Y56" s="10">
        <v>1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</v>
      </c>
      <c r="AF56" s="10">
        <v>0</v>
      </c>
      <c r="AG56" s="10">
        <v>1</v>
      </c>
      <c r="AH56" s="10">
        <v>0</v>
      </c>
      <c r="AI56" s="10">
        <v>1</v>
      </c>
      <c r="AJ56" s="10">
        <v>0</v>
      </c>
      <c r="AK56" s="10">
        <v>0</v>
      </c>
      <c r="AL56" s="10">
        <v>0</v>
      </c>
      <c r="AM56" s="10">
        <v>0</v>
      </c>
      <c r="AN56" s="10">
        <v>1</v>
      </c>
      <c r="AO56" s="10">
        <v>0</v>
      </c>
      <c r="AP56" s="10">
        <v>0</v>
      </c>
      <c r="AQ56" s="10">
        <v>0</v>
      </c>
      <c r="AR56" s="10">
        <v>1</v>
      </c>
      <c r="AS56" s="10">
        <v>0</v>
      </c>
      <c r="AT56" s="10">
        <v>1</v>
      </c>
      <c r="AU56" s="10">
        <v>1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1</v>
      </c>
      <c r="BD56" s="10">
        <v>1</v>
      </c>
      <c r="BE56" s="10">
        <v>0</v>
      </c>
      <c r="BF56" s="10">
        <v>1</v>
      </c>
      <c r="BG56" s="10">
        <v>0</v>
      </c>
      <c r="BH56" s="10">
        <v>0</v>
      </c>
      <c r="BI56" s="10">
        <v>1</v>
      </c>
      <c r="BJ56" s="10">
        <v>0</v>
      </c>
      <c r="BK56" s="10">
        <v>0</v>
      </c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</row>
    <row r="57" spans="1:114" x14ac:dyDescent="0.2">
      <c r="A57" s="1">
        <v>45</v>
      </c>
      <c r="B57" s="1">
        <v>20</v>
      </c>
      <c r="C57" s="5" t="s">
        <v>239</v>
      </c>
      <c r="D57" s="5" t="s">
        <v>240</v>
      </c>
      <c r="E57" s="1" t="s">
        <v>241</v>
      </c>
      <c r="F57" s="1" t="s">
        <v>242</v>
      </c>
      <c r="G57" s="10">
        <v>-0.23699999999999999</v>
      </c>
      <c r="H57" s="11">
        <f>-G57/I57</f>
        <v>0.14551102941176469</v>
      </c>
      <c r="I57" s="11">
        <v>1.6287425149700598</v>
      </c>
      <c r="J57" s="12">
        <v>2006</v>
      </c>
      <c r="K57" s="10">
        <v>0</v>
      </c>
      <c r="L57" s="10">
        <v>0</v>
      </c>
      <c r="M57" s="10">
        <v>1</v>
      </c>
      <c r="N57" s="10">
        <v>0</v>
      </c>
      <c r="O57" s="10">
        <v>1</v>
      </c>
      <c r="P57" s="10">
        <v>0</v>
      </c>
      <c r="Q57" s="10">
        <v>1</v>
      </c>
      <c r="R57" s="10">
        <v>0</v>
      </c>
      <c r="S57" s="10">
        <v>0.30769230769230771</v>
      </c>
      <c r="T57" s="10">
        <v>0.38461538461538464</v>
      </c>
      <c r="U57" s="10">
        <v>0.30769230769230771</v>
      </c>
      <c r="V57" s="10">
        <v>0.53846153846153844</v>
      </c>
      <c r="W57" s="10">
        <v>0.46153846153846156</v>
      </c>
      <c r="X57" s="10">
        <v>0</v>
      </c>
      <c r="Y57" s="10">
        <v>0</v>
      </c>
      <c r="Z57" s="10">
        <v>0</v>
      </c>
      <c r="AA57" s="10">
        <v>1</v>
      </c>
      <c r="AB57" s="10">
        <v>1</v>
      </c>
      <c r="AC57" s="10">
        <v>0</v>
      </c>
      <c r="AD57" s="10">
        <v>1</v>
      </c>
      <c r="AE57" s="10">
        <v>0</v>
      </c>
      <c r="AF57" s="10">
        <v>1</v>
      </c>
      <c r="AG57" s="10">
        <v>0</v>
      </c>
      <c r="AH57" s="10">
        <v>0</v>
      </c>
      <c r="AI57" s="10">
        <v>1</v>
      </c>
      <c r="AJ57" s="10">
        <v>0</v>
      </c>
      <c r="AK57" s="10">
        <v>0</v>
      </c>
      <c r="AL57" s="10">
        <v>1</v>
      </c>
      <c r="AM57" s="10">
        <v>0</v>
      </c>
      <c r="AN57" s="10">
        <v>0</v>
      </c>
      <c r="AO57" s="10">
        <v>0</v>
      </c>
      <c r="AP57" s="10">
        <v>0</v>
      </c>
      <c r="AQ57" s="10">
        <v>1</v>
      </c>
      <c r="AR57" s="10">
        <v>0</v>
      </c>
      <c r="AS57" s="10">
        <v>1</v>
      </c>
      <c r="AT57" s="10">
        <v>0</v>
      </c>
      <c r="AU57" s="10">
        <v>0</v>
      </c>
      <c r="AV57" s="10">
        <v>1</v>
      </c>
      <c r="AW57" s="10">
        <v>0</v>
      </c>
      <c r="AX57" s="10">
        <v>0</v>
      </c>
      <c r="AY57" s="10">
        <v>1</v>
      </c>
      <c r="AZ57" s="10">
        <v>0</v>
      </c>
      <c r="BA57" s="10">
        <v>1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1</v>
      </c>
      <c r="BI57" s="10">
        <v>0</v>
      </c>
      <c r="BJ57" s="10">
        <v>1</v>
      </c>
      <c r="BK57" s="10">
        <v>0</v>
      </c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x14ac:dyDescent="0.2">
      <c r="A58" s="1">
        <v>46</v>
      </c>
      <c r="B58" s="1">
        <v>21</v>
      </c>
      <c r="C58" s="5" t="s">
        <v>243</v>
      </c>
      <c r="D58" s="5" t="s">
        <v>240</v>
      </c>
      <c r="E58" s="1" t="s">
        <v>241</v>
      </c>
      <c r="F58" s="1" t="s">
        <v>242</v>
      </c>
      <c r="G58" s="10">
        <v>-0.72799999999999998</v>
      </c>
      <c r="H58" s="11">
        <f t="shared" si="0"/>
        <v>0.70342616033755279</v>
      </c>
      <c r="I58" s="11">
        <v>-1.0349344978165937</v>
      </c>
      <c r="J58" s="12">
        <v>2007</v>
      </c>
      <c r="K58" s="10">
        <v>1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v>1</v>
      </c>
      <c r="R58" s="10">
        <v>0</v>
      </c>
      <c r="S58" s="10">
        <v>0.30769230769230771</v>
      </c>
      <c r="T58" s="10">
        <v>0.38461538461538464</v>
      </c>
      <c r="U58" s="10">
        <v>0.30769230769230771</v>
      </c>
      <c r="V58" s="10">
        <v>0.53846153846153844</v>
      </c>
      <c r="W58" s="10">
        <v>0.46153846153846156</v>
      </c>
      <c r="X58" s="10">
        <v>0</v>
      </c>
      <c r="Y58" s="10">
        <v>0</v>
      </c>
      <c r="Z58" s="10">
        <v>0</v>
      </c>
      <c r="AA58" s="10">
        <v>1</v>
      </c>
      <c r="AB58" s="10">
        <v>1</v>
      </c>
      <c r="AC58" s="10">
        <v>0</v>
      </c>
      <c r="AD58" s="10">
        <v>0</v>
      </c>
      <c r="AE58" s="10">
        <v>1</v>
      </c>
      <c r="AF58" s="10">
        <v>1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1</v>
      </c>
      <c r="AM58" s="10">
        <v>0</v>
      </c>
      <c r="AN58" s="10">
        <v>0</v>
      </c>
      <c r="AO58" s="10">
        <v>0</v>
      </c>
      <c r="AP58" s="10">
        <v>0</v>
      </c>
      <c r="AQ58" s="10">
        <v>1</v>
      </c>
      <c r="AR58" s="10">
        <v>0</v>
      </c>
      <c r="AS58" s="10">
        <v>1</v>
      </c>
      <c r="AT58" s="10">
        <v>0</v>
      </c>
      <c r="AU58" s="10">
        <v>0</v>
      </c>
      <c r="AV58" s="10">
        <v>1</v>
      </c>
      <c r="AW58" s="10">
        <v>0</v>
      </c>
      <c r="AX58" s="10">
        <v>0</v>
      </c>
      <c r="AY58" s="10">
        <v>1</v>
      </c>
      <c r="AZ58" s="10">
        <v>0</v>
      </c>
      <c r="BA58" s="10">
        <v>1</v>
      </c>
      <c r="BB58" s="10">
        <v>0</v>
      </c>
      <c r="BC58" s="10">
        <v>0</v>
      </c>
      <c r="BD58" s="10">
        <v>0</v>
      </c>
      <c r="BE58" s="10">
        <v>0</v>
      </c>
      <c r="BF58" s="10">
        <v>1</v>
      </c>
      <c r="BG58" s="10">
        <v>0</v>
      </c>
      <c r="BH58" s="10">
        <v>0</v>
      </c>
      <c r="BI58" s="10">
        <v>0</v>
      </c>
      <c r="BJ58" s="10">
        <v>1</v>
      </c>
      <c r="BK58" s="10">
        <v>0</v>
      </c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</row>
    <row r="59" spans="1:114" x14ac:dyDescent="0.2">
      <c r="A59" s="1">
        <v>47</v>
      </c>
      <c r="B59" s="1">
        <v>22</v>
      </c>
      <c r="C59" s="5" t="s">
        <v>244</v>
      </c>
      <c r="D59" s="5" t="s">
        <v>245</v>
      </c>
      <c r="E59" s="1" t="s">
        <v>246</v>
      </c>
      <c r="F59" s="1" t="s">
        <v>206</v>
      </c>
      <c r="G59" s="10">
        <v>-1.1200000000000001</v>
      </c>
      <c r="H59" s="11">
        <f t="shared" si="0"/>
        <v>9.9000000000000005E-2</v>
      </c>
      <c r="I59" s="11">
        <v>-11.313131313131313</v>
      </c>
      <c r="J59" s="12">
        <v>1997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1</v>
      </c>
      <c r="AH59" s="10">
        <v>0</v>
      </c>
      <c r="AI59" s="10">
        <v>1</v>
      </c>
      <c r="AJ59" s="10">
        <v>0</v>
      </c>
      <c r="AK59" s="10">
        <v>0</v>
      </c>
      <c r="AL59" s="10">
        <v>1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1</v>
      </c>
      <c r="AS59" s="10">
        <v>0</v>
      </c>
      <c r="AT59" s="10">
        <v>1</v>
      </c>
      <c r="AU59" s="10">
        <v>1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1</v>
      </c>
      <c r="BI59" s="10">
        <v>1</v>
      </c>
      <c r="BJ59" s="10">
        <v>0</v>
      </c>
      <c r="BK59" s="10">
        <v>0</v>
      </c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</row>
    <row r="60" spans="1:114" x14ac:dyDescent="0.2">
      <c r="A60" s="1">
        <v>48</v>
      </c>
      <c r="B60" s="1">
        <v>23</v>
      </c>
      <c r="C60" s="5" t="s">
        <v>247</v>
      </c>
      <c r="D60" s="5" t="s">
        <v>245</v>
      </c>
      <c r="E60" s="1" t="s">
        <v>248</v>
      </c>
      <c r="F60" s="1" t="s">
        <v>31</v>
      </c>
      <c r="G60" s="10">
        <v>-1.56</v>
      </c>
      <c r="H60" s="11" t="e">
        <f t="shared" si="0"/>
        <v>#VALUE!</v>
      </c>
      <c r="I60" s="11" t="s">
        <v>162</v>
      </c>
      <c r="J60" s="12">
        <v>1994</v>
      </c>
      <c r="K60" s="10">
        <v>1</v>
      </c>
      <c r="L60" s="10">
        <v>0</v>
      </c>
      <c r="M60" s="10">
        <v>0</v>
      </c>
      <c r="N60" s="10">
        <v>0</v>
      </c>
      <c r="O60" s="10">
        <v>1</v>
      </c>
      <c r="P60" s="10">
        <v>0</v>
      </c>
      <c r="Q60" s="10">
        <v>1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1</v>
      </c>
      <c r="X60" s="10">
        <v>0</v>
      </c>
      <c r="Y60" s="10">
        <v>0</v>
      </c>
      <c r="Z60" s="10">
        <v>1</v>
      </c>
      <c r="AA60" s="10">
        <v>0</v>
      </c>
      <c r="AB60" s="10">
        <v>0</v>
      </c>
      <c r="AC60" s="10">
        <v>0</v>
      </c>
      <c r="AD60" s="10">
        <v>1</v>
      </c>
      <c r="AE60" s="10">
        <v>0</v>
      </c>
      <c r="AF60" s="10">
        <v>1</v>
      </c>
      <c r="AG60" s="10">
        <v>0</v>
      </c>
      <c r="AH60" s="10">
        <v>0</v>
      </c>
      <c r="AI60" s="10">
        <v>1</v>
      </c>
      <c r="AJ60" s="10">
        <v>0</v>
      </c>
      <c r="AK60" s="10">
        <v>0</v>
      </c>
      <c r="AL60" s="10">
        <v>1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1</v>
      </c>
      <c r="AS60" s="10">
        <v>0</v>
      </c>
      <c r="AT60" s="10">
        <v>1</v>
      </c>
      <c r="AU60" s="10">
        <v>0</v>
      </c>
      <c r="AV60" s="10">
        <v>1</v>
      </c>
      <c r="AW60" s="10">
        <v>1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1</v>
      </c>
      <c r="BG60" s="10">
        <v>0</v>
      </c>
      <c r="BH60" s="10">
        <v>0</v>
      </c>
      <c r="BI60" s="10">
        <v>0</v>
      </c>
      <c r="BJ60" s="10">
        <v>0</v>
      </c>
      <c r="BK60" s="10">
        <v>1</v>
      </c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</row>
    <row r="61" spans="1:114" x14ac:dyDescent="0.2">
      <c r="A61" s="1">
        <v>49</v>
      </c>
      <c r="B61" s="1">
        <v>24</v>
      </c>
      <c r="C61" s="5" t="s">
        <v>249</v>
      </c>
      <c r="D61" s="5" t="s">
        <v>250</v>
      </c>
      <c r="E61" s="1" t="s">
        <v>251</v>
      </c>
      <c r="F61" s="1" t="s">
        <v>31</v>
      </c>
      <c r="G61" s="10">
        <v>-0.86499999999999999</v>
      </c>
      <c r="H61" s="11">
        <f t="shared" si="0"/>
        <v>0.184</v>
      </c>
      <c r="I61" s="11">
        <v>-4.7010869565217392</v>
      </c>
      <c r="J61" s="12">
        <v>1990</v>
      </c>
      <c r="K61" s="10">
        <v>0</v>
      </c>
      <c r="L61" s="10">
        <v>0</v>
      </c>
      <c r="M61" s="10">
        <v>1</v>
      </c>
      <c r="N61" s="10">
        <v>0</v>
      </c>
      <c r="O61" s="10">
        <v>1</v>
      </c>
      <c r="P61" s="10">
        <v>0</v>
      </c>
      <c r="Q61" s="10">
        <v>1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1</v>
      </c>
      <c r="AE61" s="10">
        <v>0</v>
      </c>
      <c r="AF61" s="10">
        <v>1</v>
      </c>
      <c r="AG61" s="10">
        <v>0</v>
      </c>
      <c r="AH61" s="10">
        <v>0</v>
      </c>
      <c r="AI61" s="10">
        <v>1</v>
      </c>
      <c r="AJ61" s="10">
        <v>0</v>
      </c>
      <c r="AK61" s="10">
        <v>0</v>
      </c>
      <c r="AL61" s="10">
        <v>1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1</v>
      </c>
      <c r="AS61" s="10">
        <v>1</v>
      </c>
      <c r="AT61" s="10">
        <v>0</v>
      </c>
      <c r="AU61" s="10">
        <v>0</v>
      </c>
      <c r="AV61" s="10">
        <v>1</v>
      </c>
      <c r="AW61" s="10">
        <v>1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1</v>
      </c>
      <c r="BI61" s="10">
        <v>0</v>
      </c>
      <c r="BJ61" s="10">
        <v>0</v>
      </c>
      <c r="BK61" s="10">
        <v>1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</row>
    <row r="62" spans="1:114" x14ac:dyDescent="0.2">
      <c r="A62" s="1">
        <v>50</v>
      </c>
      <c r="B62" s="1">
        <v>25</v>
      </c>
      <c r="C62" s="5" t="s">
        <v>252</v>
      </c>
      <c r="D62" s="5" t="s">
        <v>253</v>
      </c>
      <c r="E62" s="1" t="s">
        <v>254</v>
      </c>
      <c r="F62" s="1" t="s">
        <v>31</v>
      </c>
      <c r="G62" s="10">
        <v>-0.30509999999999998</v>
      </c>
      <c r="H62" s="11">
        <f t="shared" si="0"/>
        <v>2.3078668683812403E-2</v>
      </c>
      <c r="I62" s="11">
        <v>-13.22</v>
      </c>
      <c r="J62" s="12">
        <v>1979</v>
      </c>
      <c r="K62" s="10">
        <v>1</v>
      </c>
      <c r="L62" s="10">
        <v>0</v>
      </c>
      <c r="M62" s="10">
        <v>0</v>
      </c>
      <c r="N62" s="10">
        <v>0</v>
      </c>
      <c r="O62" s="10">
        <v>1</v>
      </c>
      <c r="P62" s="10">
        <v>0</v>
      </c>
      <c r="Q62" s="10">
        <v>1</v>
      </c>
      <c r="R62" s="10">
        <v>0</v>
      </c>
      <c r="S62" s="10">
        <v>1</v>
      </c>
      <c r="T62" s="10">
        <v>0</v>
      </c>
      <c r="U62" s="10">
        <v>0</v>
      </c>
      <c r="V62" s="10">
        <v>0</v>
      </c>
      <c r="W62" s="10">
        <v>1</v>
      </c>
      <c r="X62" s="10">
        <v>0</v>
      </c>
      <c r="Y62" s="10">
        <v>1</v>
      </c>
      <c r="Z62" s="10">
        <v>1</v>
      </c>
      <c r="AA62" s="10">
        <v>0</v>
      </c>
      <c r="AB62" s="10">
        <v>0</v>
      </c>
      <c r="AC62" s="10">
        <v>0</v>
      </c>
      <c r="AD62" s="10">
        <v>1</v>
      </c>
      <c r="AE62" s="10">
        <v>0</v>
      </c>
      <c r="AF62" s="10">
        <v>1</v>
      </c>
      <c r="AG62" s="10">
        <v>0</v>
      </c>
      <c r="AH62" s="10">
        <v>0</v>
      </c>
      <c r="AI62" s="10">
        <v>1</v>
      </c>
      <c r="AJ62" s="10">
        <v>0</v>
      </c>
      <c r="AK62" s="10">
        <v>0</v>
      </c>
      <c r="AL62" s="10">
        <v>1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1</v>
      </c>
      <c r="AS62" s="10">
        <v>1</v>
      </c>
      <c r="AT62" s="10">
        <v>0</v>
      </c>
      <c r="AU62" s="10">
        <v>1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1</v>
      </c>
      <c r="BG62" s="10">
        <v>0</v>
      </c>
      <c r="BH62" s="10">
        <v>0</v>
      </c>
      <c r="BI62" s="10">
        <v>1</v>
      </c>
      <c r="BJ62" s="10">
        <v>0</v>
      </c>
      <c r="BK62" s="10">
        <v>0</v>
      </c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</row>
    <row r="63" spans="1:114" x14ac:dyDescent="0.2">
      <c r="A63" s="1">
        <v>51</v>
      </c>
      <c r="C63" s="5" t="s">
        <v>255</v>
      </c>
      <c r="D63" s="5" t="s">
        <v>253</v>
      </c>
      <c r="E63" s="1" t="s">
        <v>254</v>
      </c>
      <c r="F63" s="1" t="s">
        <v>31</v>
      </c>
      <c r="G63" s="10">
        <v>-0.3594</v>
      </c>
      <c r="H63" s="11" t="e">
        <f t="shared" si="0"/>
        <v>#VALUE!</v>
      </c>
      <c r="I63" s="11" t="s">
        <v>162</v>
      </c>
      <c r="J63" s="12">
        <v>1979</v>
      </c>
      <c r="K63" s="10">
        <v>1</v>
      </c>
      <c r="L63" s="10">
        <v>0</v>
      </c>
      <c r="M63" s="10">
        <v>0</v>
      </c>
      <c r="N63" s="10">
        <v>0</v>
      </c>
      <c r="O63" s="10">
        <v>1</v>
      </c>
      <c r="P63" s="10">
        <v>0</v>
      </c>
      <c r="Q63" s="10">
        <v>1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1</v>
      </c>
      <c r="Z63" s="10">
        <v>1</v>
      </c>
      <c r="AA63" s="10">
        <v>0</v>
      </c>
      <c r="AB63" s="10">
        <v>0</v>
      </c>
      <c r="AC63" s="10">
        <v>0</v>
      </c>
      <c r="AD63" s="10">
        <v>1</v>
      </c>
      <c r="AE63" s="10">
        <v>0</v>
      </c>
      <c r="AF63" s="10">
        <v>1</v>
      </c>
      <c r="AG63" s="10">
        <v>0</v>
      </c>
      <c r="AH63" s="10">
        <v>0</v>
      </c>
      <c r="AI63" s="10">
        <v>1</v>
      </c>
      <c r="AJ63" s="10">
        <v>0</v>
      </c>
      <c r="AK63" s="10">
        <v>0</v>
      </c>
      <c r="AL63" s="10">
        <v>1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1</v>
      </c>
      <c r="AS63" s="10">
        <v>1</v>
      </c>
      <c r="AT63" s="10">
        <v>0</v>
      </c>
      <c r="AU63" s="10">
        <v>0</v>
      </c>
      <c r="AV63" s="10">
        <v>1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1</v>
      </c>
      <c r="BG63" s="10">
        <v>0</v>
      </c>
      <c r="BH63" s="10">
        <v>0</v>
      </c>
      <c r="BI63" s="10">
        <v>1</v>
      </c>
      <c r="BJ63" s="10">
        <v>0</v>
      </c>
      <c r="BK63" s="10">
        <v>0</v>
      </c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</row>
    <row r="64" spans="1:114" x14ac:dyDescent="0.2">
      <c r="A64" s="1">
        <v>52</v>
      </c>
      <c r="B64" s="1">
        <v>26</v>
      </c>
      <c r="C64" s="5" t="s">
        <v>256</v>
      </c>
      <c r="D64" s="5" t="s">
        <v>257</v>
      </c>
      <c r="E64" s="1" t="s">
        <v>258</v>
      </c>
      <c r="F64" s="1" t="s">
        <v>194</v>
      </c>
      <c r="G64" s="10">
        <v>-0.46500000000000002</v>
      </c>
      <c r="H64" s="11">
        <f t="shared" si="0"/>
        <v>8.9959373186302968E-2</v>
      </c>
      <c r="I64" s="11">
        <v>-5.1689999999999996</v>
      </c>
      <c r="J64" s="12">
        <v>1983</v>
      </c>
      <c r="K64" s="10">
        <v>1</v>
      </c>
      <c r="L64" s="10">
        <v>0</v>
      </c>
      <c r="M64" s="10">
        <v>0</v>
      </c>
      <c r="N64" s="10">
        <v>0</v>
      </c>
      <c r="O64" s="10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1</v>
      </c>
      <c r="W64" s="10">
        <v>0</v>
      </c>
      <c r="X64" s="10">
        <v>1</v>
      </c>
      <c r="Y64" s="10">
        <v>1</v>
      </c>
      <c r="Z64" s="10">
        <v>1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1</v>
      </c>
      <c r="AH64" s="10">
        <v>0</v>
      </c>
      <c r="AI64" s="10">
        <v>1</v>
      </c>
      <c r="AJ64" s="10">
        <v>0</v>
      </c>
      <c r="AK64" s="10">
        <v>0</v>
      </c>
      <c r="AL64" s="10">
        <v>1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1</v>
      </c>
      <c r="AS64" s="10">
        <v>0</v>
      </c>
      <c r="AT64" s="10">
        <v>1</v>
      </c>
      <c r="AU64" s="10">
        <v>1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1</v>
      </c>
      <c r="BE64" s="10">
        <v>0</v>
      </c>
      <c r="BF64" s="10">
        <v>1</v>
      </c>
      <c r="BG64" s="10">
        <v>0</v>
      </c>
      <c r="BH64" s="10">
        <v>0</v>
      </c>
      <c r="BI64" s="10">
        <v>1</v>
      </c>
      <c r="BJ64" s="10">
        <v>0</v>
      </c>
      <c r="BK64" s="10">
        <v>0</v>
      </c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</row>
    <row r="65" spans="1:114" x14ac:dyDescent="0.2">
      <c r="A65" s="1">
        <v>53</v>
      </c>
      <c r="B65" s="1">
        <v>27</v>
      </c>
      <c r="C65" s="5" t="s">
        <v>259</v>
      </c>
      <c r="D65" s="5" t="s">
        <v>260</v>
      </c>
      <c r="E65" s="1" t="s">
        <v>261</v>
      </c>
      <c r="F65" s="1" t="s">
        <v>190</v>
      </c>
      <c r="G65" s="10">
        <v>-0.79</v>
      </c>
      <c r="H65" s="11">
        <f>-G65/I65</f>
        <v>0.30095238095238097</v>
      </c>
      <c r="I65" s="11">
        <v>2.625</v>
      </c>
      <c r="J65" s="12">
        <v>1999</v>
      </c>
      <c r="K65" s="10">
        <v>1</v>
      </c>
      <c r="L65" s="10">
        <v>0</v>
      </c>
      <c r="M65" s="10">
        <v>0</v>
      </c>
      <c r="N65" s="10">
        <v>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</v>
      </c>
      <c r="V65" s="10">
        <v>1</v>
      </c>
      <c r="W65" s="10">
        <v>0</v>
      </c>
      <c r="X65" s="10">
        <v>0</v>
      </c>
      <c r="Y65" s="10">
        <v>0</v>
      </c>
      <c r="Z65" s="10">
        <v>1</v>
      </c>
      <c r="AA65" s="10">
        <v>1</v>
      </c>
      <c r="AB65" s="10">
        <v>1</v>
      </c>
      <c r="AC65" s="10">
        <v>0</v>
      </c>
      <c r="AD65" s="10">
        <v>0</v>
      </c>
      <c r="AE65" s="10">
        <v>1</v>
      </c>
      <c r="AF65" s="10">
        <v>1</v>
      </c>
      <c r="AG65" s="10">
        <v>0</v>
      </c>
      <c r="AH65" s="10">
        <v>0</v>
      </c>
      <c r="AI65" s="10">
        <v>1</v>
      </c>
      <c r="AJ65" s="10">
        <v>0</v>
      </c>
      <c r="AK65" s="10">
        <v>0</v>
      </c>
      <c r="AL65" s="10">
        <v>1</v>
      </c>
      <c r="AM65" s="10">
        <v>0</v>
      </c>
      <c r="AN65" s="10">
        <v>0</v>
      </c>
      <c r="AO65" s="10">
        <v>0</v>
      </c>
      <c r="AP65" s="10">
        <v>0</v>
      </c>
      <c r="AQ65" s="10">
        <v>1</v>
      </c>
      <c r="AR65" s="10">
        <v>0</v>
      </c>
      <c r="AS65" s="10">
        <v>1</v>
      </c>
      <c r="AT65" s="10">
        <v>0</v>
      </c>
      <c r="AU65" s="10">
        <v>0</v>
      </c>
      <c r="AV65" s="10">
        <v>1</v>
      </c>
      <c r="AW65" s="10">
        <v>0</v>
      </c>
      <c r="AX65" s="10">
        <v>0</v>
      </c>
      <c r="AY65" s="10">
        <v>0</v>
      </c>
      <c r="AZ65" s="10">
        <v>0</v>
      </c>
      <c r="BA65" s="10">
        <v>1</v>
      </c>
      <c r="BB65" s="10">
        <v>1</v>
      </c>
      <c r="BC65" s="10">
        <v>1</v>
      </c>
      <c r="BD65" s="10">
        <v>0</v>
      </c>
      <c r="BE65" s="10">
        <v>0</v>
      </c>
      <c r="BF65" s="10">
        <v>1</v>
      </c>
      <c r="BG65" s="10">
        <v>0</v>
      </c>
      <c r="BH65" s="10">
        <v>0</v>
      </c>
      <c r="BI65" s="10">
        <v>1</v>
      </c>
      <c r="BJ65" s="10">
        <v>0</v>
      </c>
      <c r="BK65" s="10">
        <v>0</v>
      </c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</row>
    <row r="66" spans="1:114" x14ac:dyDescent="0.2">
      <c r="A66" s="1">
        <v>54</v>
      </c>
      <c r="B66" s="1">
        <v>28</v>
      </c>
      <c r="C66" s="5" t="s">
        <v>262</v>
      </c>
      <c r="D66" s="5" t="s">
        <v>263</v>
      </c>
      <c r="E66" s="1" t="s">
        <v>264</v>
      </c>
      <c r="F66" s="1" t="s">
        <v>265</v>
      </c>
      <c r="G66" s="10">
        <v>-0.48799999999999999</v>
      </c>
      <c r="H66" s="11">
        <f>-G66/I66</f>
        <v>0.16827586206896553</v>
      </c>
      <c r="I66" s="11">
        <v>2.9</v>
      </c>
      <c r="J66" s="12">
        <v>1985</v>
      </c>
      <c r="K66" s="10">
        <v>1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1</v>
      </c>
      <c r="X66" s="10">
        <v>1</v>
      </c>
      <c r="Y66" s="10">
        <v>1</v>
      </c>
      <c r="Z66" s="10">
        <v>1</v>
      </c>
      <c r="AA66" s="10">
        <v>0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1</v>
      </c>
      <c r="AH66" s="10">
        <v>0</v>
      </c>
      <c r="AI66" s="10">
        <v>1</v>
      </c>
      <c r="AJ66" s="10">
        <v>0</v>
      </c>
      <c r="AK66" s="10">
        <v>0</v>
      </c>
      <c r="AL66" s="10">
        <v>0</v>
      </c>
      <c r="AM66" s="10">
        <v>0</v>
      </c>
      <c r="AN66" s="10">
        <v>1</v>
      </c>
      <c r="AO66" s="10">
        <v>0</v>
      </c>
      <c r="AP66" s="10">
        <v>0</v>
      </c>
      <c r="AQ66" s="10">
        <v>0</v>
      </c>
      <c r="AR66" s="10">
        <v>1</v>
      </c>
      <c r="AS66" s="10">
        <v>0</v>
      </c>
      <c r="AT66" s="10">
        <v>1</v>
      </c>
      <c r="AU66" s="10">
        <v>1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1</v>
      </c>
      <c r="BE66" s="10">
        <v>0</v>
      </c>
      <c r="BF66" s="10">
        <v>1</v>
      </c>
      <c r="BG66" s="10">
        <v>0</v>
      </c>
      <c r="BH66" s="10">
        <v>0</v>
      </c>
      <c r="BI66" s="10">
        <v>0</v>
      </c>
      <c r="BJ66" s="10">
        <v>1</v>
      </c>
      <c r="BK66" s="10">
        <v>0</v>
      </c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</row>
    <row r="67" spans="1:114" x14ac:dyDescent="0.2">
      <c r="A67" s="1">
        <v>55</v>
      </c>
      <c r="B67" s="1">
        <v>29</v>
      </c>
      <c r="C67" s="5" t="s">
        <v>266</v>
      </c>
      <c r="D67" s="5" t="s">
        <v>267</v>
      </c>
      <c r="E67" s="1" t="s">
        <v>268</v>
      </c>
      <c r="F67" s="1" t="s">
        <v>188</v>
      </c>
      <c r="G67" s="10">
        <v>-1</v>
      </c>
      <c r="H67" s="11" t="e">
        <f t="shared" si="0"/>
        <v>#VALUE!</v>
      </c>
      <c r="I67" s="11" t="s">
        <v>162</v>
      </c>
      <c r="J67" s="12">
        <v>2007</v>
      </c>
      <c r="K67" s="10">
        <v>0</v>
      </c>
      <c r="L67" s="10">
        <v>0</v>
      </c>
      <c r="M67" s="10">
        <v>0</v>
      </c>
      <c r="N67" s="10">
        <v>1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</v>
      </c>
      <c r="V67" s="10">
        <v>0</v>
      </c>
      <c r="W67" s="10">
        <v>1</v>
      </c>
      <c r="X67" s="10">
        <v>0</v>
      </c>
      <c r="Y67" s="10">
        <v>0</v>
      </c>
      <c r="Z67" s="10">
        <v>1</v>
      </c>
      <c r="AA67" s="10">
        <v>1</v>
      </c>
      <c r="AB67" s="10">
        <v>1</v>
      </c>
      <c r="AC67" s="10">
        <v>1</v>
      </c>
      <c r="AD67" s="10">
        <v>0</v>
      </c>
      <c r="AE67" s="10">
        <v>1</v>
      </c>
      <c r="AF67" s="10">
        <v>1</v>
      </c>
      <c r="AG67" s="10">
        <v>0</v>
      </c>
      <c r="AH67" s="10">
        <v>1</v>
      </c>
      <c r="AI67" s="10">
        <v>0</v>
      </c>
      <c r="AJ67" s="10">
        <v>0</v>
      </c>
      <c r="AK67" s="10">
        <v>0</v>
      </c>
      <c r="AL67" s="10">
        <v>1</v>
      </c>
      <c r="AM67" s="10">
        <v>0</v>
      </c>
      <c r="AN67" s="10">
        <v>0</v>
      </c>
      <c r="AO67" s="10">
        <v>0</v>
      </c>
      <c r="AP67" s="10">
        <v>1</v>
      </c>
      <c r="AQ67" s="10">
        <v>0</v>
      </c>
      <c r="AR67" s="10">
        <v>0</v>
      </c>
      <c r="AS67" s="10">
        <v>1</v>
      </c>
      <c r="AT67" s="10">
        <v>0</v>
      </c>
      <c r="AU67" s="10">
        <v>0</v>
      </c>
      <c r="AV67" s="10">
        <v>1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1</v>
      </c>
      <c r="BC67" s="10">
        <v>1</v>
      </c>
      <c r="BD67" s="10">
        <v>0</v>
      </c>
      <c r="BE67" s="10">
        <v>0</v>
      </c>
      <c r="BF67" s="10">
        <v>1</v>
      </c>
      <c r="BG67" s="10">
        <v>0</v>
      </c>
      <c r="BH67" s="10">
        <v>0</v>
      </c>
      <c r="BI67" s="10">
        <v>0</v>
      </c>
      <c r="BJ67" s="10">
        <v>1</v>
      </c>
      <c r="BK67" s="10">
        <v>0</v>
      </c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</row>
    <row r="68" spans="1:114" x14ac:dyDescent="0.2">
      <c r="A68" s="1">
        <v>56</v>
      </c>
      <c r="B68" s="2"/>
      <c r="C68" s="5" t="s">
        <v>269</v>
      </c>
      <c r="D68" s="5" t="s">
        <v>267</v>
      </c>
      <c r="E68" s="1" t="s">
        <v>270</v>
      </c>
      <c r="F68" s="1" t="s">
        <v>194</v>
      </c>
      <c r="G68" s="10">
        <v>-1</v>
      </c>
      <c r="H68" s="11" t="e">
        <f t="shared" si="0"/>
        <v>#VALUE!</v>
      </c>
      <c r="I68" s="11" t="s">
        <v>162</v>
      </c>
      <c r="J68" s="12">
        <v>2007</v>
      </c>
      <c r="K68" s="10">
        <v>0</v>
      </c>
      <c r="L68" s="10">
        <v>0</v>
      </c>
      <c r="M68" s="10">
        <v>0</v>
      </c>
      <c r="N68" s="10">
        <v>1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1</v>
      </c>
      <c r="W68" s="10">
        <v>0</v>
      </c>
      <c r="X68" s="10">
        <v>0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10">
        <v>0</v>
      </c>
      <c r="AE68" s="10">
        <v>1</v>
      </c>
      <c r="AF68" s="10">
        <v>1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1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1</v>
      </c>
      <c r="AT68" s="10">
        <v>0</v>
      </c>
      <c r="AU68" s="10">
        <v>0</v>
      </c>
      <c r="AV68" s="10">
        <v>1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1</v>
      </c>
      <c r="BC68" s="10">
        <v>1</v>
      </c>
      <c r="BD68" s="10">
        <v>0</v>
      </c>
      <c r="BE68" s="10">
        <v>0</v>
      </c>
      <c r="BF68" s="10">
        <v>1</v>
      </c>
      <c r="BG68" s="10">
        <v>0</v>
      </c>
      <c r="BH68" s="10">
        <v>0</v>
      </c>
      <c r="BI68" s="10">
        <v>0</v>
      </c>
      <c r="BJ68" s="10">
        <v>1</v>
      </c>
      <c r="BK68" s="10">
        <v>0</v>
      </c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</row>
    <row r="69" spans="1:114" x14ac:dyDescent="0.2">
      <c r="A69" s="1">
        <v>57</v>
      </c>
      <c r="B69" s="2"/>
      <c r="C69" s="5" t="s">
        <v>271</v>
      </c>
      <c r="D69" s="5" t="s">
        <v>267</v>
      </c>
      <c r="E69" s="1" t="s">
        <v>272</v>
      </c>
      <c r="F69" s="1" t="s">
        <v>190</v>
      </c>
      <c r="G69" s="10">
        <v>-0.73</v>
      </c>
      <c r="H69" s="11">
        <f>-G69/I69</f>
        <v>2.1629629629629631E-2</v>
      </c>
      <c r="I69" s="11">
        <v>33.75</v>
      </c>
      <c r="J69" s="12">
        <v>2007</v>
      </c>
      <c r="K69" s="10">
        <v>0</v>
      </c>
      <c r="L69" s="10">
        <v>0</v>
      </c>
      <c r="M69" s="10">
        <v>0</v>
      </c>
      <c r="N69" s="10">
        <v>1</v>
      </c>
      <c r="O69" s="10">
        <v>1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</v>
      </c>
      <c r="V69" s="10">
        <v>1</v>
      </c>
      <c r="W69" s="10">
        <v>0</v>
      </c>
      <c r="X69" s="10">
        <v>0</v>
      </c>
      <c r="Y69" s="10">
        <v>0</v>
      </c>
      <c r="Z69" s="10">
        <v>1</v>
      </c>
      <c r="AA69" s="10">
        <v>1</v>
      </c>
      <c r="AB69" s="10">
        <v>1</v>
      </c>
      <c r="AC69" s="10">
        <v>1</v>
      </c>
      <c r="AD69" s="10">
        <v>0</v>
      </c>
      <c r="AE69" s="10">
        <v>1</v>
      </c>
      <c r="AF69" s="10">
        <v>1</v>
      </c>
      <c r="AG69" s="10">
        <v>0</v>
      </c>
      <c r="AH69" s="10">
        <v>1</v>
      </c>
      <c r="AI69" s="10">
        <v>0</v>
      </c>
      <c r="AJ69" s="10">
        <v>0</v>
      </c>
      <c r="AK69" s="10">
        <v>0</v>
      </c>
      <c r="AL69" s="10">
        <v>1</v>
      </c>
      <c r="AM69" s="10">
        <v>0</v>
      </c>
      <c r="AN69" s="10">
        <v>0</v>
      </c>
      <c r="AO69" s="10">
        <v>0</v>
      </c>
      <c r="AP69" s="10">
        <v>1</v>
      </c>
      <c r="AQ69" s="10">
        <v>0</v>
      </c>
      <c r="AR69" s="10">
        <v>0</v>
      </c>
      <c r="AS69" s="10">
        <v>1</v>
      </c>
      <c r="AT69" s="10">
        <v>0</v>
      </c>
      <c r="AU69" s="10">
        <v>0</v>
      </c>
      <c r="AV69" s="10">
        <v>1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1</v>
      </c>
      <c r="BC69" s="10">
        <v>1</v>
      </c>
      <c r="BD69" s="10">
        <v>0</v>
      </c>
      <c r="BE69" s="10">
        <v>0</v>
      </c>
      <c r="BF69" s="10">
        <v>1</v>
      </c>
      <c r="BG69" s="10">
        <v>0</v>
      </c>
      <c r="BH69" s="10">
        <v>0</v>
      </c>
      <c r="BI69" s="10">
        <v>0</v>
      </c>
      <c r="BJ69" s="10">
        <v>1</v>
      </c>
      <c r="BK69" s="10">
        <v>0</v>
      </c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</row>
    <row r="70" spans="1:114" x14ac:dyDescent="0.2">
      <c r="A70" s="1">
        <v>58</v>
      </c>
      <c r="B70" s="1">
        <v>30</v>
      </c>
      <c r="C70" s="5" t="s">
        <v>273</v>
      </c>
      <c r="D70" s="5" t="s">
        <v>274</v>
      </c>
      <c r="E70" s="1" t="s">
        <v>275</v>
      </c>
      <c r="F70" s="1" t="s">
        <v>276</v>
      </c>
      <c r="G70" s="10">
        <v>-1.2</v>
      </c>
      <c r="H70" s="11">
        <f t="shared" si="0"/>
        <v>0.19999999999999998</v>
      </c>
      <c r="I70" s="11">
        <v>-6</v>
      </c>
      <c r="J70" s="12">
        <v>2004</v>
      </c>
      <c r="K70" s="10">
        <v>0</v>
      </c>
      <c r="L70" s="10">
        <v>0</v>
      </c>
      <c r="M70" s="10">
        <v>1</v>
      </c>
      <c r="N70" s="10">
        <v>0</v>
      </c>
      <c r="O70" s="10">
        <v>1</v>
      </c>
      <c r="P70" s="10">
        <v>0</v>
      </c>
      <c r="Q70" s="10">
        <v>0</v>
      </c>
      <c r="R70" s="10">
        <v>0</v>
      </c>
      <c r="S70" s="10">
        <v>1</v>
      </c>
      <c r="T70" s="10">
        <v>0</v>
      </c>
      <c r="U70" s="10">
        <v>0</v>
      </c>
      <c r="V70" s="10">
        <v>0</v>
      </c>
      <c r="W70" s="10">
        <v>1</v>
      </c>
      <c r="X70" s="10">
        <v>0</v>
      </c>
      <c r="Y70" s="10">
        <v>0</v>
      </c>
      <c r="Z70" s="10">
        <v>0</v>
      </c>
      <c r="AA70" s="10">
        <v>0</v>
      </c>
      <c r="AB70" s="10">
        <v>1</v>
      </c>
      <c r="AC70" s="10">
        <v>1</v>
      </c>
      <c r="AD70" s="10">
        <v>1</v>
      </c>
      <c r="AE70" s="10">
        <v>0</v>
      </c>
      <c r="AF70" s="10">
        <v>1</v>
      </c>
      <c r="AG70" s="10">
        <v>0</v>
      </c>
      <c r="AH70" s="10">
        <v>0</v>
      </c>
      <c r="AI70" s="10">
        <v>1</v>
      </c>
      <c r="AJ70" s="10">
        <v>0</v>
      </c>
      <c r="AK70" s="10">
        <v>0</v>
      </c>
      <c r="AL70" s="10">
        <v>1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</v>
      </c>
      <c r="AS70" s="10">
        <v>1</v>
      </c>
      <c r="AT70" s="10">
        <v>0</v>
      </c>
      <c r="AU70" s="10">
        <v>0</v>
      </c>
      <c r="AV70" s="10">
        <v>1</v>
      </c>
      <c r="AW70" s="10">
        <v>1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1</v>
      </c>
      <c r="BI70" s="10">
        <v>0</v>
      </c>
      <c r="BJ70" s="10">
        <v>0</v>
      </c>
      <c r="BK70" s="10">
        <v>1</v>
      </c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</row>
    <row r="71" spans="1:114" x14ac:dyDescent="0.2">
      <c r="A71" s="1">
        <v>59</v>
      </c>
      <c r="C71" s="5" t="s">
        <v>277</v>
      </c>
      <c r="D71" s="5" t="s">
        <v>274</v>
      </c>
      <c r="E71" s="1" t="s">
        <v>278</v>
      </c>
      <c r="F71" s="1" t="s">
        <v>276</v>
      </c>
      <c r="G71" s="10">
        <v>-0.2</v>
      </c>
      <c r="H71" s="11">
        <f t="shared" si="0"/>
        <v>0.2</v>
      </c>
      <c r="I71" s="11">
        <v>-1</v>
      </c>
      <c r="J71" s="12">
        <v>2004</v>
      </c>
      <c r="K71" s="10">
        <v>0</v>
      </c>
      <c r="L71" s="10">
        <v>0</v>
      </c>
      <c r="M71" s="10">
        <v>1</v>
      </c>
      <c r="N71" s="10">
        <v>0</v>
      </c>
      <c r="O71" s="10">
        <v>1</v>
      </c>
      <c r="P71" s="10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0">
        <v>0</v>
      </c>
      <c r="AB71" s="10">
        <v>1</v>
      </c>
      <c r="AC71" s="10">
        <v>1</v>
      </c>
      <c r="AD71" s="10">
        <v>1</v>
      </c>
      <c r="AE71" s="10">
        <v>0</v>
      </c>
      <c r="AF71" s="10">
        <v>1</v>
      </c>
      <c r="AG71" s="10">
        <v>0</v>
      </c>
      <c r="AH71" s="10">
        <v>0</v>
      </c>
      <c r="AI71" s="10">
        <v>1</v>
      </c>
      <c r="AJ71" s="10">
        <v>0</v>
      </c>
      <c r="AK71" s="10">
        <v>0</v>
      </c>
      <c r="AL71" s="10">
        <v>1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1</v>
      </c>
      <c r="AS71" s="10">
        <v>1</v>
      </c>
      <c r="AT71" s="10">
        <v>0</v>
      </c>
      <c r="AU71" s="10">
        <v>0</v>
      </c>
      <c r="AV71" s="10">
        <v>1</v>
      </c>
      <c r="AW71" s="10">
        <v>1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1</v>
      </c>
      <c r="BI71" s="10">
        <v>0</v>
      </c>
      <c r="BJ71" s="10">
        <v>0</v>
      </c>
      <c r="BK71" s="10">
        <v>1</v>
      </c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x14ac:dyDescent="0.2">
      <c r="A72" s="1">
        <v>60</v>
      </c>
      <c r="B72" s="1">
        <v>31</v>
      </c>
      <c r="C72" s="5" t="s">
        <v>279</v>
      </c>
      <c r="D72" s="5" t="s">
        <v>280</v>
      </c>
      <c r="E72" s="1" t="s">
        <v>281</v>
      </c>
      <c r="F72" s="1" t="s">
        <v>282</v>
      </c>
      <c r="G72" s="10">
        <v>-0.16850000000000001</v>
      </c>
      <c r="H72" s="11">
        <f t="shared" si="0"/>
        <v>6.0199999999999997E-2</v>
      </c>
      <c r="I72" s="11">
        <v>-2.7990033222591366</v>
      </c>
      <c r="J72" s="12">
        <v>2003</v>
      </c>
      <c r="K72" s="10">
        <v>0</v>
      </c>
      <c r="L72" s="10">
        <v>0</v>
      </c>
      <c r="M72" s="10">
        <v>1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1</v>
      </c>
      <c r="W72" s="10">
        <v>0</v>
      </c>
      <c r="X72" s="10">
        <v>0</v>
      </c>
      <c r="Y72" s="10">
        <v>0</v>
      </c>
      <c r="Z72" s="10">
        <v>0</v>
      </c>
      <c r="AA72" s="10">
        <v>1</v>
      </c>
      <c r="AB72" s="10">
        <v>0</v>
      </c>
      <c r="AC72" s="10">
        <v>0</v>
      </c>
      <c r="AD72" s="10">
        <v>1</v>
      </c>
      <c r="AE72" s="10">
        <v>0</v>
      </c>
      <c r="AF72" s="10">
        <v>0</v>
      </c>
      <c r="AG72" s="10">
        <v>1</v>
      </c>
      <c r="AH72" s="10">
        <v>0</v>
      </c>
      <c r="AI72" s="10">
        <v>1</v>
      </c>
      <c r="AJ72" s="10">
        <v>0</v>
      </c>
      <c r="AK72" s="10">
        <v>0</v>
      </c>
      <c r="AL72" s="10">
        <v>1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1</v>
      </c>
      <c r="AS72" s="10">
        <v>0</v>
      </c>
      <c r="AT72" s="10">
        <v>1</v>
      </c>
      <c r="AU72" s="10">
        <v>1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1</v>
      </c>
      <c r="BI72" s="10">
        <v>1</v>
      </c>
      <c r="BJ72" s="10">
        <v>0</v>
      </c>
      <c r="BK72" s="10">
        <v>0</v>
      </c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</row>
    <row r="73" spans="1:114" x14ac:dyDescent="0.2">
      <c r="A73" s="1">
        <v>61</v>
      </c>
      <c r="C73" s="5" t="s">
        <v>283</v>
      </c>
      <c r="D73" s="5" t="s">
        <v>280</v>
      </c>
      <c r="E73" s="1" t="s">
        <v>281</v>
      </c>
      <c r="F73" s="1" t="s">
        <v>282</v>
      </c>
      <c r="G73" s="10">
        <v>-0.17460000000000001</v>
      </c>
      <c r="H73" s="11">
        <f t="shared" si="0"/>
        <v>3.1800000000000002E-2</v>
      </c>
      <c r="I73" s="11">
        <v>-5.4905660377358485</v>
      </c>
      <c r="J73" s="12">
        <v>2003</v>
      </c>
      <c r="K73" s="10">
        <v>0</v>
      </c>
      <c r="L73" s="10">
        <v>0</v>
      </c>
      <c r="M73" s="10">
        <v>1</v>
      </c>
      <c r="N73" s="10">
        <v>0</v>
      </c>
      <c r="O73" s="10">
        <v>0</v>
      </c>
      <c r="P73" s="10">
        <v>1</v>
      </c>
      <c r="Q73" s="10">
        <v>0</v>
      </c>
      <c r="R73" s="10">
        <v>0</v>
      </c>
      <c r="S73" s="10">
        <v>0</v>
      </c>
      <c r="T73" s="10">
        <v>1</v>
      </c>
      <c r="U73" s="10">
        <v>0</v>
      </c>
      <c r="V73" s="10">
        <v>1</v>
      </c>
      <c r="W73" s="10">
        <v>0</v>
      </c>
      <c r="X73" s="10">
        <v>0</v>
      </c>
      <c r="Y73" s="10">
        <v>0</v>
      </c>
      <c r="Z73" s="10">
        <v>0</v>
      </c>
      <c r="AA73" s="10">
        <v>1</v>
      </c>
      <c r="AB73" s="10">
        <v>0</v>
      </c>
      <c r="AC73" s="10">
        <v>0</v>
      </c>
      <c r="AD73" s="10">
        <v>1</v>
      </c>
      <c r="AE73" s="10">
        <v>0</v>
      </c>
      <c r="AF73" s="10">
        <v>0</v>
      </c>
      <c r="AG73" s="10">
        <v>1</v>
      </c>
      <c r="AH73" s="10">
        <v>0</v>
      </c>
      <c r="AI73" s="10">
        <v>1</v>
      </c>
      <c r="AJ73" s="10">
        <v>0</v>
      </c>
      <c r="AK73" s="10">
        <v>0</v>
      </c>
      <c r="AL73" s="10"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1</v>
      </c>
      <c r="AS73" s="10">
        <v>0</v>
      </c>
      <c r="AT73" s="10">
        <v>1</v>
      </c>
      <c r="AU73" s="10">
        <v>1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1</v>
      </c>
      <c r="BI73" s="10">
        <v>0</v>
      </c>
      <c r="BJ73" s="10">
        <v>0</v>
      </c>
      <c r="BK73" s="10">
        <v>1</v>
      </c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</row>
    <row r="74" spans="1:114" x14ac:dyDescent="0.2">
      <c r="A74" s="1">
        <v>62</v>
      </c>
      <c r="C74" s="5" t="s">
        <v>284</v>
      </c>
      <c r="D74" s="5" t="s">
        <v>280</v>
      </c>
      <c r="E74" s="1" t="s">
        <v>285</v>
      </c>
      <c r="F74" s="1" t="s">
        <v>282</v>
      </c>
      <c r="G74" s="10">
        <v>-0.13689999999999999</v>
      </c>
      <c r="H74" s="11">
        <f t="shared" si="0"/>
        <v>6.25E-2</v>
      </c>
      <c r="I74" s="11">
        <v>-2.1903999999999999</v>
      </c>
      <c r="J74" s="12">
        <v>2003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  <c r="P74" s="10">
        <v>1</v>
      </c>
      <c r="Q74" s="10">
        <v>0</v>
      </c>
      <c r="R74" s="10">
        <v>0</v>
      </c>
      <c r="S74" s="10">
        <v>0</v>
      </c>
      <c r="T74" s="10">
        <v>1</v>
      </c>
      <c r="U74" s="10">
        <v>0</v>
      </c>
      <c r="V74" s="10">
        <v>1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0">
        <v>0</v>
      </c>
      <c r="AC74" s="10">
        <v>0</v>
      </c>
      <c r="AD74" s="10">
        <v>1</v>
      </c>
      <c r="AE74" s="10">
        <v>0</v>
      </c>
      <c r="AF74" s="10">
        <v>0</v>
      </c>
      <c r="AG74" s="10">
        <v>1</v>
      </c>
      <c r="AH74" s="10">
        <v>0</v>
      </c>
      <c r="AI74" s="10">
        <v>1</v>
      </c>
      <c r="AJ74" s="10">
        <v>0</v>
      </c>
      <c r="AK74" s="10">
        <v>0</v>
      </c>
      <c r="AL74" s="10">
        <v>1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1</v>
      </c>
      <c r="AS74" s="10">
        <v>0</v>
      </c>
      <c r="AT74" s="10">
        <v>1</v>
      </c>
      <c r="AU74" s="10">
        <v>1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1</v>
      </c>
      <c r="BI74" s="10">
        <v>0</v>
      </c>
      <c r="BJ74" s="10">
        <v>0</v>
      </c>
      <c r="BK74" s="10">
        <v>1</v>
      </c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</row>
    <row r="75" spans="1:114" x14ac:dyDescent="0.2">
      <c r="A75" s="1">
        <v>63</v>
      </c>
      <c r="B75" s="1">
        <v>32</v>
      </c>
      <c r="C75" s="5" t="s">
        <v>286</v>
      </c>
      <c r="D75" s="5" t="s">
        <v>287</v>
      </c>
      <c r="E75" s="1" t="s">
        <v>288</v>
      </c>
      <c r="F75" s="1" t="s">
        <v>289</v>
      </c>
      <c r="G75" s="10">
        <v>-0.83</v>
      </c>
      <c r="H75" s="11">
        <f>-G75/I75</f>
        <v>1.3833333333333333</v>
      </c>
      <c r="I75" s="11">
        <v>0.6</v>
      </c>
      <c r="J75" s="12">
        <v>1991</v>
      </c>
      <c r="K75" s="10">
        <v>0</v>
      </c>
      <c r="L75" s="10">
        <v>1</v>
      </c>
      <c r="M75" s="10">
        <v>0</v>
      </c>
      <c r="N75" s="10">
        <v>0</v>
      </c>
      <c r="O75" s="10">
        <v>1</v>
      </c>
      <c r="P75" s="10">
        <v>0</v>
      </c>
      <c r="Q75" s="10">
        <v>0</v>
      </c>
      <c r="R75" s="10">
        <v>0</v>
      </c>
      <c r="S75" s="10">
        <v>0</v>
      </c>
      <c r="T75" s="10">
        <v>1</v>
      </c>
      <c r="U75" s="10">
        <v>0</v>
      </c>
      <c r="V75" s="10">
        <v>1</v>
      </c>
      <c r="W75" s="10">
        <v>0</v>
      </c>
      <c r="X75" s="10">
        <v>1</v>
      </c>
      <c r="Y75" s="10">
        <v>1</v>
      </c>
      <c r="Z75" s="10">
        <v>1</v>
      </c>
      <c r="AA75" s="10">
        <v>1</v>
      </c>
      <c r="AB75" s="10">
        <v>0</v>
      </c>
      <c r="AC75" s="10">
        <v>0</v>
      </c>
      <c r="AD75" s="10">
        <v>0</v>
      </c>
      <c r="AE75" s="10">
        <v>1</v>
      </c>
      <c r="AF75" s="10">
        <v>1</v>
      </c>
      <c r="AG75" s="10">
        <v>0</v>
      </c>
      <c r="AH75" s="10">
        <v>1</v>
      </c>
      <c r="AI75" s="10">
        <v>0</v>
      </c>
      <c r="AJ75" s="10">
        <v>0</v>
      </c>
      <c r="AK75" s="10">
        <v>0</v>
      </c>
      <c r="AL75" s="10">
        <v>1</v>
      </c>
      <c r="AM75" s="10">
        <v>0</v>
      </c>
      <c r="AN75" s="10">
        <v>0</v>
      </c>
      <c r="AO75" s="10">
        <v>1</v>
      </c>
      <c r="AP75" s="10">
        <v>0</v>
      </c>
      <c r="AQ75" s="10">
        <v>0</v>
      </c>
      <c r="AR75" s="10">
        <v>0</v>
      </c>
      <c r="AS75" s="10">
        <v>0</v>
      </c>
      <c r="AT75" s="10">
        <v>1</v>
      </c>
      <c r="AU75" s="10">
        <v>0</v>
      </c>
      <c r="AV75" s="10">
        <v>1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1</v>
      </c>
      <c r="BC75" s="10">
        <v>1</v>
      </c>
      <c r="BD75" s="10">
        <v>0</v>
      </c>
      <c r="BE75" s="10">
        <v>0</v>
      </c>
      <c r="BF75" s="10">
        <v>1</v>
      </c>
      <c r="BG75" s="10">
        <v>0</v>
      </c>
      <c r="BH75" s="10">
        <v>0</v>
      </c>
      <c r="BI75" s="10">
        <v>0</v>
      </c>
      <c r="BJ75" s="10">
        <v>1</v>
      </c>
      <c r="BK75" s="10">
        <v>0</v>
      </c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</row>
    <row r="76" spans="1:114" x14ac:dyDescent="0.2">
      <c r="A76" s="1">
        <v>64</v>
      </c>
      <c r="C76" s="5" t="s">
        <v>290</v>
      </c>
      <c r="D76" s="5" t="s">
        <v>287</v>
      </c>
      <c r="E76" s="1" t="s">
        <v>288</v>
      </c>
      <c r="F76" s="1" t="s">
        <v>188</v>
      </c>
      <c r="G76" s="10">
        <v>-1</v>
      </c>
      <c r="H76" s="11" t="e">
        <f t="shared" si="0"/>
        <v>#VALUE!</v>
      </c>
      <c r="I76" s="11" t="s">
        <v>162</v>
      </c>
      <c r="J76" s="12">
        <v>1991</v>
      </c>
      <c r="K76" s="10">
        <v>0</v>
      </c>
      <c r="L76" s="10">
        <v>1</v>
      </c>
      <c r="M76" s="10">
        <v>0</v>
      </c>
      <c r="N76" s="10">
        <v>0</v>
      </c>
      <c r="O76" s="10">
        <v>1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1</v>
      </c>
      <c r="V76" s="10">
        <v>0</v>
      </c>
      <c r="W76" s="10">
        <v>1</v>
      </c>
      <c r="X76" s="10">
        <v>1</v>
      </c>
      <c r="Y76" s="10">
        <v>1</v>
      </c>
      <c r="Z76" s="10">
        <v>1</v>
      </c>
      <c r="AA76" s="10">
        <v>1</v>
      </c>
      <c r="AB76" s="10">
        <v>0</v>
      </c>
      <c r="AC76" s="10">
        <v>0</v>
      </c>
      <c r="AD76" s="10">
        <v>0</v>
      </c>
      <c r="AE76" s="10">
        <v>1</v>
      </c>
      <c r="AF76" s="10">
        <v>1</v>
      </c>
      <c r="AG76" s="10">
        <v>0</v>
      </c>
      <c r="AH76" s="10">
        <v>1</v>
      </c>
      <c r="AI76" s="10">
        <v>0</v>
      </c>
      <c r="AJ76" s="10">
        <v>0</v>
      </c>
      <c r="AK76" s="10">
        <v>0</v>
      </c>
      <c r="AL76" s="10">
        <v>1</v>
      </c>
      <c r="AM76" s="10">
        <v>0</v>
      </c>
      <c r="AN76" s="10">
        <v>0</v>
      </c>
      <c r="AO76" s="10">
        <v>1</v>
      </c>
      <c r="AP76" s="10">
        <v>0</v>
      </c>
      <c r="AQ76" s="10">
        <v>0</v>
      </c>
      <c r="AR76" s="10">
        <v>0</v>
      </c>
      <c r="AS76" s="10">
        <v>0</v>
      </c>
      <c r="AT76" s="10">
        <v>1</v>
      </c>
      <c r="AU76" s="10">
        <v>0</v>
      </c>
      <c r="AV76" s="10">
        <v>1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1</v>
      </c>
      <c r="BC76" s="10">
        <v>1</v>
      </c>
      <c r="BD76" s="10">
        <v>0</v>
      </c>
      <c r="BE76" s="10">
        <v>0</v>
      </c>
      <c r="BF76" s="10">
        <v>1</v>
      </c>
      <c r="BG76" s="10">
        <v>0</v>
      </c>
      <c r="BH76" s="10">
        <v>0</v>
      </c>
      <c r="BI76" s="10">
        <v>0</v>
      </c>
      <c r="BJ76" s="10">
        <v>1</v>
      </c>
      <c r="BK76" s="10">
        <v>0</v>
      </c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</row>
    <row r="77" spans="1:114" x14ac:dyDescent="0.2">
      <c r="A77" s="1">
        <v>65</v>
      </c>
      <c r="C77" s="5" t="s">
        <v>291</v>
      </c>
      <c r="D77" s="5" t="s">
        <v>287</v>
      </c>
      <c r="E77" s="1" t="s">
        <v>288</v>
      </c>
      <c r="F77" s="1" t="s">
        <v>292</v>
      </c>
      <c r="G77" s="10">
        <v>-0.63</v>
      </c>
      <c r="H77" s="11">
        <f>-G77/I77</f>
        <v>0.315</v>
      </c>
      <c r="I77" s="11">
        <v>2</v>
      </c>
      <c r="J77" s="12">
        <v>1991</v>
      </c>
      <c r="K77" s="10">
        <v>0</v>
      </c>
      <c r="L77" s="10">
        <v>1</v>
      </c>
      <c r="M77" s="10">
        <v>0</v>
      </c>
      <c r="N77" s="10">
        <v>0</v>
      </c>
      <c r="O77" s="10">
        <v>1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0</v>
      </c>
      <c r="V77" s="10">
        <v>1</v>
      </c>
      <c r="W77" s="10">
        <v>0</v>
      </c>
      <c r="X77" s="10">
        <v>1</v>
      </c>
      <c r="Y77" s="10">
        <v>1</v>
      </c>
      <c r="Z77" s="10">
        <v>1</v>
      </c>
      <c r="AA77" s="10">
        <v>1</v>
      </c>
      <c r="AB77" s="10">
        <v>0</v>
      </c>
      <c r="AC77" s="10">
        <v>0</v>
      </c>
      <c r="AD77" s="10">
        <v>0</v>
      </c>
      <c r="AE77" s="10">
        <v>1</v>
      </c>
      <c r="AF77" s="10">
        <v>1</v>
      </c>
      <c r="AG77" s="10">
        <v>0</v>
      </c>
      <c r="AH77" s="10">
        <v>1</v>
      </c>
      <c r="AI77" s="10">
        <v>0</v>
      </c>
      <c r="AJ77" s="10">
        <v>0</v>
      </c>
      <c r="AK77" s="10">
        <v>0</v>
      </c>
      <c r="AL77" s="10">
        <v>1</v>
      </c>
      <c r="AM77" s="10">
        <v>0</v>
      </c>
      <c r="AN77" s="10">
        <v>0</v>
      </c>
      <c r="AO77" s="10">
        <v>1</v>
      </c>
      <c r="AP77" s="10">
        <v>0</v>
      </c>
      <c r="AQ77" s="10">
        <v>0</v>
      </c>
      <c r="AR77" s="10">
        <v>0</v>
      </c>
      <c r="AS77" s="10">
        <v>0</v>
      </c>
      <c r="AT77" s="10">
        <v>1</v>
      </c>
      <c r="AU77" s="10">
        <v>0</v>
      </c>
      <c r="AV77" s="10">
        <v>1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1</v>
      </c>
      <c r="BC77" s="10">
        <v>1</v>
      </c>
      <c r="BD77" s="10">
        <v>0</v>
      </c>
      <c r="BE77" s="10">
        <v>0</v>
      </c>
      <c r="BF77" s="10">
        <v>1</v>
      </c>
      <c r="BG77" s="10">
        <v>0</v>
      </c>
      <c r="BH77" s="10">
        <v>0</v>
      </c>
      <c r="BI77" s="10">
        <v>0</v>
      </c>
      <c r="BJ77" s="10">
        <v>1</v>
      </c>
      <c r="BK77" s="10">
        <v>0</v>
      </c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</row>
    <row r="78" spans="1:114" x14ac:dyDescent="0.2">
      <c r="A78" s="1">
        <v>66</v>
      </c>
      <c r="C78" s="5" t="s">
        <v>293</v>
      </c>
      <c r="D78" s="5" t="s">
        <v>287</v>
      </c>
      <c r="E78" s="1" t="s">
        <v>288</v>
      </c>
      <c r="F78" s="1" t="s">
        <v>202</v>
      </c>
      <c r="G78" s="10">
        <v>-1.036</v>
      </c>
      <c r="H78" s="11">
        <f>-G78/I78</f>
        <v>5.18</v>
      </c>
      <c r="I78" s="11">
        <v>0.2</v>
      </c>
      <c r="J78" s="12">
        <v>1991</v>
      </c>
      <c r="K78" s="10">
        <v>0</v>
      </c>
      <c r="L78" s="10">
        <v>1</v>
      </c>
      <c r="M78" s="10">
        <v>0</v>
      </c>
      <c r="N78" s="10">
        <v>0</v>
      </c>
      <c r="O78" s="10">
        <v>1</v>
      </c>
      <c r="P78" s="10">
        <v>0</v>
      </c>
      <c r="Q78" s="10">
        <v>0</v>
      </c>
      <c r="R78" s="10">
        <v>0</v>
      </c>
      <c r="S78" s="10">
        <v>0</v>
      </c>
      <c r="T78" s="10">
        <v>1</v>
      </c>
      <c r="U78" s="10">
        <v>0</v>
      </c>
      <c r="V78" s="10">
        <v>1</v>
      </c>
      <c r="W78" s="10">
        <v>0</v>
      </c>
      <c r="X78" s="10">
        <v>1</v>
      </c>
      <c r="Y78" s="10">
        <v>1</v>
      </c>
      <c r="Z78" s="10">
        <v>1</v>
      </c>
      <c r="AA78" s="10">
        <v>1</v>
      </c>
      <c r="AB78" s="10">
        <v>0</v>
      </c>
      <c r="AC78" s="10">
        <v>0</v>
      </c>
      <c r="AD78" s="10">
        <v>0</v>
      </c>
      <c r="AE78" s="10">
        <v>1</v>
      </c>
      <c r="AF78" s="10">
        <v>1</v>
      </c>
      <c r="AG78" s="10">
        <v>0</v>
      </c>
      <c r="AH78" s="10">
        <v>1</v>
      </c>
      <c r="AI78" s="10">
        <v>0</v>
      </c>
      <c r="AJ78" s="10">
        <v>0</v>
      </c>
      <c r="AK78" s="10">
        <v>0</v>
      </c>
      <c r="AL78" s="10">
        <v>1</v>
      </c>
      <c r="AM78" s="10">
        <v>0</v>
      </c>
      <c r="AN78" s="10">
        <v>0</v>
      </c>
      <c r="AO78" s="10">
        <v>1</v>
      </c>
      <c r="AP78" s="10">
        <v>0</v>
      </c>
      <c r="AQ78" s="10">
        <v>0</v>
      </c>
      <c r="AR78" s="10">
        <v>0</v>
      </c>
      <c r="AS78" s="10">
        <v>0</v>
      </c>
      <c r="AT78" s="10">
        <v>1</v>
      </c>
      <c r="AU78" s="10">
        <v>0</v>
      </c>
      <c r="AV78" s="10">
        <v>1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1</v>
      </c>
      <c r="BC78" s="10">
        <v>1</v>
      </c>
      <c r="BD78" s="10">
        <v>0</v>
      </c>
      <c r="BE78" s="10">
        <v>0</v>
      </c>
      <c r="BF78" s="10">
        <v>1</v>
      </c>
      <c r="BG78" s="10">
        <v>0</v>
      </c>
      <c r="BH78" s="10">
        <v>0</v>
      </c>
      <c r="BI78" s="10">
        <v>0</v>
      </c>
      <c r="BJ78" s="10">
        <v>1</v>
      </c>
      <c r="BK78" s="10">
        <v>0</v>
      </c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</row>
    <row r="79" spans="1:114" x14ac:dyDescent="0.2">
      <c r="A79" s="1">
        <v>67</v>
      </c>
      <c r="C79" s="5" t="s">
        <v>294</v>
      </c>
      <c r="D79" s="5" t="s">
        <v>287</v>
      </c>
      <c r="E79" s="1" t="s">
        <v>288</v>
      </c>
      <c r="F79" s="1" t="s">
        <v>265</v>
      </c>
      <c r="G79" s="10">
        <v>-0.5</v>
      </c>
      <c r="H79" s="11">
        <f>-G79/I79</f>
        <v>0.23809523809523808</v>
      </c>
      <c r="I79" s="11">
        <v>2.1</v>
      </c>
      <c r="J79" s="12">
        <v>1991</v>
      </c>
      <c r="K79" s="10">
        <v>0</v>
      </c>
      <c r="L79" s="10">
        <v>1</v>
      </c>
      <c r="M79" s="10">
        <v>0</v>
      </c>
      <c r="N79" s="10">
        <v>0</v>
      </c>
      <c r="O79" s="10">
        <v>1</v>
      </c>
      <c r="P79" s="10">
        <v>0</v>
      </c>
      <c r="Q79" s="10">
        <v>0</v>
      </c>
      <c r="R79" s="10">
        <v>0</v>
      </c>
      <c r="S79" s="10">
        <v>1</v>
      </c>
      <c r="T79" s="10">
        <v>0</v>
      </c>
      <c r="U79" s="10">
        <v>0</v>
      </c>
      <c r="V79" s="10">
        <v>0</v>
      </c>
      <c r="W79" s="10">
        <v>1</v>
      </c>
      <c r="X79" s="10">
        <v>1</v>
      </c>
      <c r="Y79" s="10">
        <v>1</v>
      </c>
      <c r="Z79" s="10">
        <v>1</v>
      </c>
      <c r="AA79" s="10">
        <v>1</v>
      </c>
      <c r="AB79" s="10">
        <v>0</v>
      </c>
      <c r="AC79" s="10">
        <v>0</v>
      </c>
      <c r="AD79" s="10">
        <v>0</v>
      </c>
      <c r="AE79" s="10">
        <v>1</v>
      </c>
      <c r="AF79" s="10">
        <v>1</v>
      </c>
      <c r="AG79" s="10">
        <v>0</v>
      </c>
      <c r="AH79" s="10">
        <v>1</v>
      </c>
      <c r="AI79" s="10">
        <v>0</v>
      </c>
      <c r="AJ79" s="10">
        <v>0</v>
      </c>
      <c r="AK79" s="10">
        <v>0</v>
      </c>
      <c r="AL79" s="10">
        <v>1</v>
      </c>
      <c r="AM79" s="10">
        <v>0</v>
      </c>
      <c r="AN79" s="10">
        <v>0</v>
      </c>
      <c r="AO79" s="10">
        <v>1</v>
      </c>
      <c r="AP79" s="10">
        <v>0</v>
      </c>
      <c r="AQ79" s="10">
        <v>0</v>
      </c>
      <c r="AR79" s="10">
        <v>0</v>
      </c>
      <c r="AS79" s="10">
        <v>0</v>
      </c>
      <c r="AT79" s="10">
        <v>1</v>
      </c>
      <c r="AU79" s="10">
        <v>0</v>
      </c>
      <c r="AV79" s="10">
        <v>1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1</v>
      </c>
      <c r="BC79" s="10">
        <v>1</v>
      </c>
      <c r="BD79" s="10">
        <v>0</v>
      </c>
      <c r="BE79" s="10">
        <v>0</v>
      </c>
      <c r="BF79" s="10">
        <v>1</v>
      </c>
      <c r="BG79" s="10">
        <v>0</v>
      </c>
      <c r="BH79" s="10">
        <v>0</v>
      </c>
      <c r="BI79" s="10">
        <v>0</v>
      </c>
      <c r="BJ79" s="10">
        <v>1</v>
      </c>
      <c r="BK79" s="10">
        <v>0</v>
      </c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</row>
    <row r="80" spans="1:114" x14ac:dyDescent="0.2">
      <c r="A80" s="1">
        <v>68</v>
      </c>
      <c r="C80" s="5" t="s">
        <v>295</v>
      </c>
      <c r="D80" s="5" t="s">
        <v>287</v>
      </c>
      <c r="E80" s="1" t="s">
        <v>288</v>
      </c>
      <c r="F80" s="1" t="s">
        <v>296</v>
      </c>
      <c r="G80" s="10">
        <v>-1.2</v>
      </c>
      <c r="H80" s="11">
        <f>-G80/I80</f>
        <v>2</v>
      </c>
      <c r="I80" s="11">
        <v>0.6</v>
      </c>
      <c r="J80" s="12">
        <v>1991</v>
      </c>
      <c r="K80" s="10">
        <v>0</v>
      </c>
      <c r="L80" s="10">
        <v>1</v>
      </c>
      <c r="M80" s="10">
        <v>0</v>
      </c>
      <c r="N80" s="10">
        <v>0</v>
      </c>
      <c r="O80" s="10">
        <v>1</v>
      </c>
      <c r="P80" s="10">
        <v>0</v>
      </c>
      <c r="Q80" s="10">
        <v>0</v>
      </c>
      <c r="R80" s="10">
        <v>0</v>
      </c>
      <c r="S80" s="10">
        <v>0</v>
      </c>
      <c r="T80" s="10">
        <v>1</v>
      </c>
      <c r="U80" s="10">
        <v>0</v>
      </c>
      <c r="V80" s="10">
        <v>1</v>
      </c>
      <c r="W80" s="10">
        <v>0</v>
      </c>
      <c r="X80" s="10">
        <v>1</v>
      </c>
      <c r="Y80" s="10">
        <v>1</v>
      </c>
      <c r="Z80" s="10">
        <v>1</v>
      </c>
      <c r="AA80" s="10">
        <v>1</v>
      </c>
      <c r="AB80" s="10">
        <v>0</v>
      </c>
      <c r="AC80" s="10">
        <v>0</v>
      </c>
      <c r="AD80" s="10">
        <v>0</v>
      </c>
      <c r="AE80" s="10">
        <v>1</v>
      </c>
      <c r="AF80" s="10">
        <v>1</v>
      </c>
      <c r="AG80" s="10">
        <v>0</v>
      </c>
      <c r="AH80" s="10">
        <v>1</v>
      </c>
      <c r="AI80" s="10">
        <v>0</v>
      </c>
      <c r="AJ80" s="10">
        <v>0</v>
      </c>
      <c r="AK80" s="10">
        <v>0</v>
      </c>
      <c r="AL80" s="10">
        <v>1</v>
      </c>
      <c r="AM80" s="10">
        <v>0</v>
      </c>
      <c r="AN80" s="10">
        <v>0</v>
      </c>
      <c r="AO80" s="10">
        <v>1</v>
      </c>
      <c r="AP80" s="10">
        <v>0</v>
      </c>
      <c r="AQ80" s="10">
        <v>0</v>
      </c>
      <c r="AR80" s="10">
        <v>0</v>
      </c>
      <c r="AS80" s="10">
        <v>0</v>
      </c>
      <c r="AT80" s="10">
        <v>1</v>
      </c>
      <c r="AU80" s="10">
        <v>0</v>
      </c>
      <c r="AV80" s="10">
        <v>1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1</v>
      </c>
      <c r="BC80" s="10">
        <v>1</v>
      </c>
      <c r="BD80" s="10">
        <v>0</v>
      </c>
      <c r="BE80" s="10">
        <v>0</v>
      </c>
      <c r="BF80" s="10">
        <v>1</v>
      </c>
      <c r="BG80" s="10">
        <v>0</v>
      </c>
      <c r="BH80" s="10">
        <v>0</v>
      </c>
      <c r="BI80" s="10">
        <v>0</v>
      </c>
      <c r="BJ80" s="10">
        <v>1</v>
      </c>
      <c r="BK80" s="10">
        <v>0</v>
      </c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</row>
    <row r="81" spans="1:114" x14ac:dyDescent="0.2">
      <c r="A81" s="1">
        <v>69</v>
      </c>
      <c r="C81" s="5" t="s">
        <v>297</v>
      </c>
      <c r="D81" s="5" t="s">
        <v>287</v>
      </c>
      <c r="E81" s="1" t="s">
        <v>288</v>
      </c>
      <c r="F81" s="1" t="s">
        <v>298</v>
      </c>
      <c r="G81" s="10">
        <v>-0.21</v>
      </c>
      <c r="H81" s="11">
        <f>-G81/I81</f>
        <v>9.5454545454545445E-2</v>
      </c>
      <c r="I81" s="11">
        <v>2.2000000000000002</v>
      </c>
      <c r="J81" s="12">
        <v>1991</v>
      </c>
      <c r="K81" s="10">
        <v>0</v>
      </c>
      <c r="L81" s="10">
        <v>1</v>
      </c>
      <c r="M81" s="10">
        <v>0</v>
      </c>
      <c r="N81" s="10">
        <v>0</v>
      </c>
      <c r="O81" s="10">
        <v>1</v>
      </c>
      <c r="P81" s="10">
        <v>0</v>
      </c>
      <c r="Q81" s="10">
        <v>0</v>
      </c>
      <c r="R81" s="10">
        <v>0</v>
      </c>
      <c r="S81" s="10">
        <v>0</v>
      </c>
      <c r="T81" s="10">
        <v>1</v>
      </c>
      <c r="U81" s="10">
        <v>0</v>
      </c>
      <c r="V81" s="10">
        <v>0</v>
      </c>
      <c r="W81" s="10">
        <v>1</v>
      </c>
      <c r="X81" s="10">
        <v>1</v>
      </c>
      <c r="Y81" s="10">
        <v>1</v>
      </c>
      <c r="Z81" s="10">
        <v>1</v>
      </c>
      <c r="AA81" s="10">
        <v>1</v>
      </c>
      <c r="AB81" s="10">
        <v>0</v>
      </c>
      <c r="AC81" s="10">
        <v>0</v>
      </c>
      <c r="AD81" s="10">
        <v>0</v>
      </c>
      <c r="AE81" s="10">
        <v>1</v>
      </c>
      <c r="AF81" s="10">
        <v>1</v>
      </c>
      <c r="AG81" s="10">
        <v>0</v>
      </c>
      <c r="AH81" s="10">
        <v>1</v>
      </c>
      <c r="AI81" s="10">
        <v>0</v>
      </c>
      <c r="AJ81" s="10">
        <v>0</v>
      </c>
      <c r="AK81" s="10">
        <v>0</v>
      </c>
      <c r="AL81" s="10">
        <v>1</v>
      </c>
      <c r="AM81" s="10">
        <v>0</v>
      </c>
      <c r="AN81" s="10">
        <v>0</v>
      </c>
      <c r="AO81" s="10">
        <v>1</v>
      </c>
      <c r="AP81" s="10">
        <v>0</v>
      </c>
      <c r="AQ81" s="10">
        <v>0</v>
      </c>
      <c r="AR81" s="10">
        <v>0</v>
      </c>
      <c r="AS81" s="10">
        <v>0</v>
      </c>
      <c r="AT81" s="10">
        <v>1</v>
      </c>
      <c r="AU81" s="10">
        <v>0</v>
      </c>
      <c r="AV81" s="10">
        <v>1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1</v>
      </c>
      <c r="BC81" s="10">
        <v>1</v>
      </c>
      <c r="BD81" s="10">
        <v>0</v>
      </c>
      <c r="BE81" s="10">
        <v>0</v>
      </c>
      <c r="BF81" s="10">
        <v>1</v>
      </c>
      <c r="BG81" s="10">
        <v>0</v>
      </c>
      <c r="BH81" s="10">
        <v>0</v>
      </c>
      <c r="BI81" s="10">
        <v>0</v>
      </c>
      <c r="BJ81" s="10">
        <v>1</v>
      </c>
      <c r="BK81" s="10">
        <v>0</v>
      </c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</row>
    <row r="82" spans="1:114" x14ac:dyDescent="0.2">
      <c r="A82" s="1">
        <v>70</v>
      </c>
      <c r="C82" s="5" t="s">
        <v>299</v>
      </c>
      <c r="D82" s="5" t="s">
        <v>287</v>
      </c>
      <c r="E82" s="1" t="s">
        <v>288</v>
      </c>
      <c r="F82" s="1" t="s">
        <v>32</v>
      </c>
      <c r="G82" s="10">
        <v>-1</v>
      </c>
      <c r="H82" s="11" t="e">
        <f t="shared" ref="H82:H122" si="1">+G82/I82</f>
        <v>#VALUE!</v>
      </c>
      <c r="I82" s="11" t="s">
        <v>162</v>
      </c>
      <c r="J82" s="12">
        <v>1991</v>
      </c>
      <c r="K82" s="10">
        <v>0</v>
      </c>
      <c r="L82" s="10">
        <v>1</v>
      </c>
      <c r="M82" s="10">
        <v>0</v>
      </c>
      <c r="N82" s="10">
        <v>0</v>
      </c>
      <c r="O82" s="10">
        <v>1</v>
      </c>
      <c r="P82" s="10">
        <v>0</v>
      </c>
      <c r="Q82" s="10">
        <v>0</v>
      </c>
      <c r="R82" s="10">
        <v>1</v>
      </c>
      <c r="S82" s="10">
        <v>0</v>
      </c>
      <c r="T82" s="10">
        <v>1</v>
      </c>
      <c r="U82" s="10">
        <v>0</v>
      </c>
      <c r="V82" s="10">
        <v>1</v>
      </c>
      <c r="W82" s="10">
        <v>0</v>
      </c>
      <c r="X82" s="10">
        <v>1</v>
      </c>
      <c r="Y82" s="10">
        <v>1</v>
      </c>
      <c r="Z82" s="10">
        <v>1</v>
      </c>
      <c r="AA82" s="10">
        <v>1</v>
      </c>
      <c r="AB82" s="10">
        <v>0</v>
      </c>
      <c r="AC82" s="10">
        <v>0</v>
      </c>
      <c r="AD82" s="10">
        <v>0</v>
      </c>
      <c r="AE82" s="10">
        <v>1</v>
      </c>
      <c r="AF82" s="10">
        <v>1</v>
      </c>
      <c r="AG82" s="10">
        <v>0</v>
      </c>
      <c r="AH82" s="10">
        <v>1</v>
      </c>
      <c r="AI82" s="10">
        <v>0</v>
      </c>
      <c r="AJ82" s="10">
        <v>0</v>
      </c>
      <c r="AK82" s="10">
        <v>0</v>
      </c>
      <c r="AL82" s="10">
        <v>1</v>
      </c>
      <c r="AM82" s="10">
        <v>0</v>
      </c>
      <c r="AN82" s="10">
        <v>0</v>
      </c>
      <c r="AO82" s="10">
        <v>1</v>
      </c>
      <c r="AP82" s="10">
        <v>0</v>
      </c>
      <c r="AQ82" s="10">
        <v>0</v>
      </c>
      <c r="AR82" s="10">
        <v>0</v>
      </c>
      <c r="AS82" s="10">
        <v>0</v>
      </c>
      <c r="AT82" s="10">
        <v>1</v>
      </c>
      <c r="AU82" s="10">
        <v>0</v>
      </c>
      <c r="AV82" s="10">
        <v>1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1</v>
      </c>
      <c r="BC82" s="10">
        <v>1</v>
      </c>
      <c r="BD82" s="10">
        <v>0</v>
      </c>
      <c r="BE82" s="10">
        <v>0</v>
      </c>
      <c r="BF82" s="10">
        <v>1</v>
      </c>
      <c r="BG82" s="10">
        <v>0</v>
      </c>
      <c r="BH82" s="10">
        <v>0</v>
      </c>
      <c r="BI82" s="10">
        <v>0</v>
      </c>
      <c r="BJ82" s="10">
        <v>1</v>
      </c>
      <c r="BK82" s="10">
        <v>0</v>
      </c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</row>
    <row r="83" spans="1:114" x14ac:dyDescent="0.2">
      <c r="A83" s="1">
        <v>71</v>
      </c>
      <c r="C83" s="5" t="s">
        <v>300</v>
      </c>
      <c r="D83" s="5" t="s">
        <v>287</v>
      </c>
      <c r="E83" s="1" t="s">
        <v>288</v>
      </c>
      <c r="F83" s="1" t="s">
        <v>301</v>
      </c>
      <c r="G83" s="10">
        <v>6.0000000000000053E-2</v>
      </c>
      <c r="H83" s="11">
        <f t="shared" si="1"/>
        <v>3.0000000000000027E-2</v>
      </c>
      <c r="I83" s="11">
        <v>2</v>
      </c>
      <c r="J83" s="12">
        <v>1991</v>
      </c>
      <c r="K83" s="10">
        <v>0</v>
      </c>
      <c r="L83" s="10">
        <v>1</v>
      </c>
      <c r="M83" s="10">
        <v>0</v>
      </c>
      <c r="N83" s="10">
        <v>0</v>
      </c>
      <c r="O83" s="10">
        <v>1</v>
      </c>
      <c r="P83" s="10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0</v>
      </c>
      <c r="W83" s="10">
        <v>1</v>
      </c>
      <c r="X83" s="10">
        <v>1</v>
      </c>
      <c r="Y83" s="10">
        <v>1</v>
      </c>
      <c r="Z83" s="10">
        <v>1</v>
      </c>
      <c r="AA83" s="10">
        <v>1</v>
      </c>
      <c r="AB83" s="10">
        <v>0</v>
      </c>
      <c r="AC83" s="10">
        <v>0</v>
      </c>
      <c r="AD83" s="10">
        <v>0</v>
      </c>
      <c r="AE83" s="10">
        <v>1</v>
      </c>
      <c r="AF83" s="10">
        <v>1</v>
      </c>
      <c r="AG83" s="10">
        <v>0</v>
      </c>
      <c r="AH83" s="10">
        <v>1</v>
      </c>
      <c r="AI83" s="10">
        <v>0</v>
      </c>
      <c r="AJ83" s="10">
        <v>0</v>
      </c>
      <c r="AK83" s="10">
        <v>0</v>
      </c>
      <c r="AL83" s="10">
        <v>1</v>
      </c>
      <c r="AM83" s="10">
        <v>0</v>
      </c>
      <c r="AN83" s="10">
        <v>0</v>
      </c>
      <c r="AO83" s="10">
        <v>1</v>
      </c>
      <c r="AP83" s="10">
        <v>0</v>
      </c>
      <c r="AQ83" s="10">
        <v>0</v>
      </c>
      <c r="AR83" s="10">
        <v>0</v>
      </c>
      <c r="AS83" s="10">
        <v>0</v>
      </c>
      <c r="AT83" s="10">
        <v>1</v>
      </c>
      <c r="AU83" s="10">
        <v>0</v>
      </c>
      <c r="AV83" s="10">
        <v>1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1</v>
      </c>
      <c r="BC83" s="10">
        <v>1</v>
      </c>
      <c r="BD83" s="10">
        <v>0</v>
      </c>
      <c r="BE83" s="10">
        <v>0</v>
      </c>
      <c r="BF83" s="10">
        <v>1</v>
      </c>
      <c r="BG83" s="10">
        <v>0</v>
      </c>
      <c r="BH83" s="10">
        <v>0</v>
      </c>
      <c r="BI83" s="10">
        <v>0</v>
      </c>
      <c r="BJ83" s="10">
        <v>1</v>
      </c>
      <c r="BK83" s="10">
        <v>0</v>
      </c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</row>
    <row r="84" spans="1:114" x14ac:dyDescent="0.2">
      <c r="A84" s="1">
        <v>72</v>
      </c>
      <c r="C84" s="5" t="s">
        <v>302</v>
      </c>
      <c r="D84" s="5" t="s">
        <v>287</v>
      </c>
      <c r="E84" s="1" t="s">
        <v>288</v>
      </c>
      <c r="F84" s="1" t="s">
        <v>303</v>
      </c>
      <c r="G84" s="10">
        <v>-1</v>
      </c>
      <c r="H84" s="11" t="e">
        <f t="shared" si="1"/>
        <v>#VALUE!</v>
      </c>
      <c r="I84" s="11" t="s">
        <v>162</v>
      </c>
      <c r="J84" s="12">
        <v>1991</v>
      </c>
      <c r="K84" s="10">
        <v>0</v>
      </c>
      <c r="L84" s="10">
        <v>1</v>
      </c>
      <c r="M84" s="10">
        <v>0</v>
      </c>
      <c r="N84" s="10">
        <v>0</v>
      </c>
      <c r="O84" s="10">
        <v>1</v>
      </c>
      <c r="P84" s="10">
        <v>0</v>
      </c>
      <c r="Q84" s="10">
        <v>0</v>
      </c>
      <c r="R84" s="10">
        <v>0</v>
      </c>
      <c r="S84" s="10">
        <v>1</v>
      </c>
      <c r="T84" s="10">
        <v>0</v>
      </c>
      <c r="U84" s="10">
        <v>0</v>
      </c>
      <c r="V84" s="10">
        <v>0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>
        <v>0</v>
      </c>
      <c r="AC84" s="10">
        <v>0</v>
      </c>
      <c r="AD84" s="10">
        <v>0</v>
      </c>
      <c r="AE84" s="10">
        <v>1</v>
      </c>
      <c r="AF84" s="10">
        <v>1</v>
      </c>
      <c r="AG84" s="10">
        <v>0</v>
      </c>
      <c r="AH84" s="10">
        <v>1</v>
      </c>
      <c r="AI84" s="10">
        <v>0</v>
      </c>
      <c r="AJ84" s="10">
        <v>0</v>
      </c>
      <c r="AK84" s="10">
        <v>0</v>
      </c>
      <c r="AL84" s="10">
        <v>1</v>
      </c>
      <c r="AM84" s="10">
        <v>0</v>
      </c>
      <c r="AN84" s="10">
        <v>0</v>
      </c>
      <c r="AO84" s="10">
        <v>1</v>
      </c>
      <c r="AP84" s="10">
        <v>0</v>
      </c>
      <c r="AQ84" s="10">
        <v>0</v>
      </c>
      <c r="AR84" s="10">
        <v>0</v>
      </c>
      <c r="AS84" s="10">
        <v>0</v>
      </c>
      <c r="AT84" s="10">
        <v>1</v>
      </c>
      <c r="AU84" s="10">
        <v>0</v>
      </c>
      <c r="AV84" s="10">
        <v>1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1</v>
      </c>
      <c r="BC84" s="10">
        <v>1</v>
      </c>
      <c r="BD84" s="10">
        <v>0</v>
      </c>
      <c r="BE84" s="10">
        <v>0</v>
      </c>
      <c r="BF84" s="10">
        <v>1</v>
      </c>
      <c r="BG84" s="10">
        <v>0</v>
      </c>
      <c r="BH84" s="10">
        <v>0</v>
      </c>
      <c r="BI84" s="10">
        <v>0</v>
      </c>
      <c r="BJ84" s="10">
        <v>1</v>
      </c>
      <c r="BK84" s="10">
        <v>0</v>
      </c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</row>
    <row r="85" spans="1:114" x14ac:dyDescent="0.2">
      <c r="A85" s="1">
        <v>73</v>
      </c>
      <c r="C85" s="5" t="s">
        <v>304</v>
      </c>
      <c r="D85" s="5" t="s">
        <v>287</v>
      </c>
      <c r="E85" s="1" t="s">
        <v>288</v>
      </c>
      <c r="F85" s="1" t="s">
        <v>305</v>
      </c>
      <c r="G85" s="10">
        <v>-0.76</v>
      </c>
      <c r="H85" s="11">
        <f>-G85/I85</f>
        <v>0.44705882352941179</v>
      </c>
      <c r="I85" s="11">
        <v>1.7</v>
      </c>
      <c r="J85" s="12">
        <v>1991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1</v>
      </c>
      <c r="T85" s="10">
        <v>0</v>
      </c>
      <c r="U85" s="10">
        <v>0</v>
      </c>
      <c r="V85" s="10">
        <v>0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0</v>
      </c>
      <c r="AC85" s="10">
        <v>0</v>
      </c>
      <c r="AD85" s="10">
        <v>0</v>
      </c>
      <c r="AE85" s="10">
        <v>1</v>
      </c>
      <c r="AF85" s="10">
        <v>1</v>
      </c>
      <c r="AG85" s="10">
        <v>0</v>
      </c>
      <c r="AH85" s="10">
        <v>1</v>
      </c>
      <c r="AI85" s="10">
        <v>0</v>
      </c>
      <c r="AJ85" s="10">
        <v>0</v>
      </c>
      <c r="AK85" s="10">
        <v>0</v>
      </c>
      <c r="AL85" s="10">
        <v>1</v>
      </c>
      <c r="AM85" s="10">
        <v>0</v>
      </c>
      <c r="AN85" s="10">
        <v>0</v>
      </c>
      <c r="AO85" s="10">
        <v>1</v>
      </c>
      <c r="AP85" s="10">
        <v>0</v>
      </c>
      <c r="AQ85" s="10">
        <v>0</v>
      </c>
      <c r="AR85" s="10">
        <v>0</v>
      </c>
      <c r="AS85" s="10">
        <v>0</v>
      </c>
      <c r="AT85" s="10">
        <v>1</v>
      </c>
      <c r="AU85" s="10">
        <v>0</v>
      </c>
      <c r="AV85" s="10">
        <v>1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1</v>
      </c>
      <c r="BC85" s="10">
        <v>1</v>
      </c>
      <c r="BD85" s="10">
        <v>0</v>
      </c>
      <c r="BE85" s="10">
        <v>0</v>
      </c>
      <c r="BF85" s="10">
        <v>1</v>
      </c>
      <c r="BG85" s="10">
        <v>0</v>
      </c>
      <c r="BH85" s="10">
        <v>0</v>
      </c>
      <c r="BI85" s="10">
        <v>0</v>
      </c>
      <c r="BJ85" s="10">
        <v>1</v>
      </c>
      <c r="BK85" s="10">
        <v>0</v>
      </c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</row>
    <row r="86" spans="1:114" x14ac:dyDescent="0.2">
      <c r="A86" s="1">
        <v>74</v>
      </c>
      <c r="C86" s="5" t="s">
        <v>306</v>
      </c>
      <c r="D86" s="5" t="s">
        <v>287</v>
      </c>
      <c r="E86" s="1" t="s">
        <v>288</v>
      </c>
      <c r="F86" s="1" t="s">
        <v>31</v>
      </c>
      <c r="G86" s="10">
        <v>-0.85</v>
      </c>
      <c r="H86" s="11">
        <f>-G86/I86</f>
        <v>0.94444444444444442</v>
      </c>
      <c r="I86" s="11">
        <v>0.9</v>
      </c>
      <c r="J86" s="12">
        <v>1991</v>
      </c>
      <c r="K86" s="10">
        <v>0</v>
      </c>
      <c r="L86" s="10">
        <v>1</v>
      </c>
      <c r="M86" s="10">
        <v>0</v>
      </c>
      <c r="N86" s="10">
        <v>0</v>
      </c>
      <c r="O86" s="10">
        <v>1</v>
      </c>
      <c r="P86" s="10">
        <v>0</v>
      </c>
      <c r="Q86" s="10">
        <v>1</v>
      </c>
      <c r="R86" s="10">
        <v>0</v>
      </c>
      <c r="S86" s="10">
        <v>1</v>
      </c>
      <c r="T86" s="10">
        <v>0</v>
      </c>
      <c r="U86" s="10">
        <v>0</v>
      </c>
      <c r="V86" s="10">
        <v>0</v>
      </c>
      <c r="W86" s="10">
        <v>1</v>
      </c>
      <c r="X86" s="10">
        <v>1</v>
      </c>
      <c r="Y86" s="10">
        <v>1</v>
      </c>
      <c r="Z86" s="10">
        <v>1</v>
      </c>
      <c r="AA86" s="10">
        <v>1</v>
      </c>
      <c r="AB86" s="10">
        <v>0</v>
      </c>
      <c r="AC86" s="10">
        <v>0</v>
      </c>
      <c r="AD86" s="10">
        <v>0</v>
      </c>
      <c r="AE86" s="10">
        <v>1</v>
      </c>
      <c r="AF86" s="10">
        <v>1</v>
      </c>
      <c r="AG86" s="10">
        <v>0</v>
      </c>
      <c r="AH86" s="10">
        <v>1</v>
      </c>
      <c r="AI86" s="10">
        <v>0</v>
      </c>
      <c r="AJ86" s="10">
        <v>0</v>
      </c>
      <c r="AK86" s="10">
        <v>0</v>
      </c>
      <c r="AL86" s="10">
        <v>1</v>
      </c>
      <c r="AM86" s="10">
        <v>0</v>
      </c>
      <c r="AN86" s="10">
        <v>0</v>
      </c>
      <c r="AO86" s="10">
        <v>1</v>
      </c>
      <c r="AP86" s="10">
        <v>0</v>
      </c>
      <c r="AQ86" s="10">
        <v>0</v>
      </c>
      <c r="AR86" s="10">
        <v>0</v>
      </c>
      <c r="AS86" s="10">
        <v>0</v>
      </c>
      <c r="AT86" s="10">
        <v>1</v>
      </c>
      <c r="AU86" s="10">
        <v>0</v>
      </c>
      <c r="AV86" s="10">
        <v>1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1</v>
      </c>
      <c r="BC86" s="10">
        <v>1</v>
      </c>
      <c r="BD86" s="10">
        <v>0</v>
      </c>
      <c r="BE86" s="10">
        <v>0</v>
      </c>
      <c r="BF86" s="10">
        <v>1</v>
      </c>
      <c r="BG86" s="10">
        <v>0</v>
      </c>
      <c r="BH86" s="10">
        <v>0</v>
      </c>
      <c r="BI86" s="10">
        <v>0</v>
      </c>
      <c r="BJ86" s="10">
        <v>1</v>
      </c>
      <c r="BK86" s="10">
        <v>0</v>
      </c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</row>
    <row r="87" spans="1:114" x14ac:dyDescent="0.2">
      <c r="A87" s="1">
        <v>75</v>
      </c>
      <c r="C87" s="5" t="s">
        <v>307</v>
      </c>
      <c r="D87" s="5" t="s">
        <v>287</v>
      </c>
      <c r="E87" s="1" t="s">
        <v>288</v>
      </c>
      <c r="F87" s="1" t="s">
        <v>276</v>
      </c>
      <c r="G87" s="10">
        <v>-0.85</v>
      </c>
      <c r="H87" s="11">
        <f>-G87/I87</f>
        <v>1.4166666666666667</v>
      </c>
      <c r="I87" s="11">
        <v>0.6</v>
      </c>
      <c r="J87" s="12">
        <v>1991</v>
      </c>
      <c r="K87" s="10">
        <v>0</v>
      </c>
      <c r="L87" s="10">
        <v>1</v>
      </c>
      <c r="M87" s="10">
        <v>0</v>
      </c>
      <c r="N87" s="10">
        <v>0</v>
      </c>
      <c r="O87" s="10">
        <v>1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1</v>
      </c>
      <c r="X87" s="10">
        <v>1</v>
      </c>
      <c r="Y87" s="10">
        <v>1</v>
      </c>
      <c r="Z87" s="10">
        <v>1</v>
      </c>
      <c r="AA87" s="10">
        <v>1</v>
      </c>
      <c r="AB87" s="10">
        <v>0</v>
      </c>
      <c r="AC87" s="10">
        <v>0</v>
      </c>
      <c r="AD87" s="10">
        <v>0</v>
      </c>
      <c r="AE87" s="10">
        <v>1</v>
      </c>
      <c r="AF87" s="10">
        <v>1</v>
      </c>
      <c r="AG87" s="10">
        <v>0</v>
      </c>
      <c r="AH87" s="10">
        <v>1</v>
      </c>
      <c r="AI87" s="10">
        <v>0</v>
      </c>
      <c r="AJ87" s="10">
        <v>0</v>
      </c>
      <c r="AK87" s="10">
        <v>0</v>
      </c>
      <c r="AL87" s="10">
        <v>1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0">
        <v>0</v>
      </c>
      <c r="AS87" s="10">
        <v>0</v>
      </c>
      <c r="AT87" s="10">
        <v>1</v>
      </c>
      <c r="AU87" s="10">
        <v>0</v>
      </c>
      <c r="AV87" s="10">
        <v>1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1</v>
      </c>
      <c r="BC87" s="10">
        <v>1</v>
      </c>
      <c r="BD87" s="10">
        <v>0</v>
      </c>
      <c r="BE87" s="10">
        <v>0</v>
      </c>
      <c r="BF87" s="10">
        <v>1</v>
      </c>
      <c r="BG87" s="10">
        <v>0</v>
      </c>
      <c r="BH87" s="10">
        <v>0</v>
      </c>
      <c r="BI87" s="10">
        <v>0</v>
      </c>
      <c r="BJ87" s="10">
        <v>1</v>
      </c>
      <c r="BK87" s="10">
        <v>0</v>
      </c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</row>
    <row r="88" spans="1:114" x14ac:dyDescent="0.2">
      <c r="A88" s="1">
        <v>76</v>
      </c>
      <c r="C88" s="5" t="s">
        <v>308</v>
      </c>
      <c r="D88" s="5" t="s">
        <v>287</v>
      </c>
      <c r="E88" s="1" t="s">
        <v>288</v>
      </c>
      <c r="F88" s="1" t="s">
        <v>309</v>
      </c>
      <c r="G88" s="10">
        <v>-1.26</v>
      </c>
      <c r="H88" s="11">
        <f>-G88/I88</f>
        <v>1.4</v>
      </c>
      <c r="I88" s="11">
        <v>0.9</v>
      </c>
      <c r="J88" s="12">
        <v>1991</v>
      </c>
      <c r="K88" s="10">
        <v>0</v>
      </c>
      <c r="L88" s="10">
        <v>1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  <c r="T88" s="10">
        <v>1</v>
      </c>
      <c r="U88" s="10">
        <v>0</v>
      </c>
      <c r="V88" s="10">
        <v>1</v>
      </c>
      <c r="W88" s="10">
        <v>0</v>
      </c>
      <c r="X88" s="10">
        <v>1</v>
      </c>
      <c r="Y88" s="10">
        <v>1</v>
      </c>
      <c r="Z88" s="10">
        <v>1</v>
      </c>
      <c r="AA88" s="10">
        <v>1</v>
      </c>
      <c r="AB88" s="10">
        <v>0</v>
      </c>
      <c r="AC88" s="10">
        <v>0</v>
      </c>
      <c r="AD88" s="10">
        <v>0</v>
      </c>
      <c r="AE88" s="10">
        <v>1</v>
      </c>
      <c r="AF88" s="10">
        <v>1</v>
      </c>
      <c r="AG88" s="10">
        <v>0</v>
      </c>
      <c r="AH88" s="10">
        <v>1</v>
      </c>
      <c r="AI88" s="10">
        <v>0</v>
      </c>
      <c r="AJ88" s="10">
        <v>0</v>
      </c>
      <c r="AK88" s="10">
        <v>0</v>
      </c>
      <c r="AL88" s="10">
        <v>1</v>
      </c>
      <c r="AM88" s="10">
        <v>0</v>
      </c>
      <c r="AN88" s="10">
        <v>0</v>
      </c>
      <c r="AO88" s="10">
        <v>1</v>
      </c>
      <c r="AP88" s="10">
        <v>0</v>
      </c>
      <c r="AQ88" s="10">
        <v>0</v>
      </c>
      <c r="AR88" s="10">
        <v>0</v>
      </c>
      <c r="AS88" s="10">
        <v>0</v>
      </c>
      <c r="AT88" s="10">
        <v>1</v>
      </c>
      <c r="AU88" s="10">
        <v>0</v>
      </c>
      <c r="AV88" s="10">
        <v>1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1</v>
      </c>
      <c r="BC88" s="10">
        <v>1</v>
      </c>
      <c r="BD88" s="10">
        <v>0</v>
      </c>
      <c r="BE88" s="10">
        <v>0</v>
      </c>
      <c r="BF88" s="10">
        <v>1</v>
      </c>
      <c r="BG88" s="10">
        <v>0</v>
      </c>
      <c r="BH88" s="10">
        <v>0</v>
      </c>
      <c r="BI88" s="10">
        <v>0</v>
      </c>
      <c r="BJ88" s="10">
        <v>1</v>
      </c>
      <c r="BK88" s="10">
        <v>0</v>
      </c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</row>
    <row r="89" spans="1:114" x14ac:dyDescent="0.2">
      <c r="A89" s="1">
        <v>77</v>
      </c>
      <c r="C89" s="5" t="s">
        <v>310</v>
      </c>
      <c r="D89" s="5" t="s">
        <v>287</v>
      </c>
      <c r="E89" s="1" t="s">
        <v>288</v>
      </c>
      <c r="F89" s="1" t="s">
        <v>190</v>
      </c>
      <c r="G89" s="10">
        <v>-0.42</v>
      </c>
      <c r="H89" s="11">
        <f>-G89/I89</f>
        <v>0.15</v>
      </c>
      <c r="I89" s="11">
        <v>2.8</v>
      </c>
      <c r="J89" s="12">
        <v>1991</v>
      </c>
      <c r="K89" s="10">
        <v>0</v>
      </c>
      <c r="L89" s="10">
        <v>1</v>
      </c>
      <c r="M89" s="10">
        <v>0</v>
      </c>
      <c r="N89" s="10">
        <v>0</v>
      </c>
      <c r="O89" s="10">
        <v>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1</v>
      </c>
      <c r="V89" s="10">
        <v>1</v>
      </c>
      <c r="W89" s="10">
        <v>0</v>
      </c>
      <c r="X89" s="10">
        <v>1</v>
      </c>
      <c r="Y89" s="10">
        <v>1</v>
      </c>
      <c r="Z89" s="10">
        <v>1</v>
      </c>
      <c r="AA89" s="10">
        <v>1</v>
      </c>
      <c r="AB89" s="10">
        <v>0</v>
      </c>
      <c r="AC89" s="10">
        <v>0</v>
      </c>
      <c r="AD89" s="10">
        <v>0</v>
      </c>
      <c r="AE89" s="10">
        <v>1</v>
      </c>
      <c r="AF89" s="10">
        <v>1</v>
      </c>
      <c r="AG89" s="10">
        <v>0</v>
      </c>
      <c r="AH89" s="10">
        <v>1</v>
      </c>
      <c r="AI89" s="10">
        <v>0</v>
      </c>
      <c r="AJ89" s="10">
        <v>0</v>
      </c>
      <c r="AK89" s="10">
        <v>0</v>
      </c>
      <c r="AL89" s="10">
        <v>1</v>
      </c>
      <c r="AM89" s="10">
        <v>0</v>
      </c>
      <c r="AN89" s="10">
        <v>0</v>
      </c>
      <c r="AO89" s="10">
        <v>1</v>
      </c>
      <c r="AP89" s="10">
        <v>0</v>
      </c>
      <c r="AQ89" s="10">
        <v>0</v>
      </c>
      <c r="AR89" s="10">
        <v>0</v>
      </c>
      <c r="AS89" s="10">
        <v>0</v>
      </c>
      <c r="AT89" s="10">
        <v>1</v>
      </c>
      <c r="AU89" s="10">
        <v>0</v>
      </c>
      <c r="AV89" s="10">
        <v>1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1</v>
      </c>
      <c r="BC89" s="10">
        <v>1</v>
      </c>
      <c r="BD89" s="10">
        <v>0</v>
      </c>
      <c r="BE89" s="10">
        <v>0</v>
      </c>
      <c r="BF89" s="10">
        <v>1</v>
      </c>
      <c r="BG89" s="10">
        <v>0</v>
      </c>
      <c r="BH89" s="10">
        <v>0</v>
      </c>
      <c r="BI89" s="10">
        <v>0</v>
      </c>
      <c r="BJ89" s="10">
        <v>1</v>
      </c>
      <c r="BK89" s="10">
        <v>0</v>
      </c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</row>
    <row r="90" spans="1:114" x14ac:dyDescent="0.2">
      <c r="A90" s="1">
        <v>78</v>
      </c>
      <c r="C90" s="5" t="s">
        <v>311</v>
      </c>
      <c r="D90" s="5" t="s">
        <v>287</v>
      </c>
      <c r="E90" s="1" t="s">
        <v>288</v>
      </c>
      <c r="F90" s="1" t="s">
        <v>192</v>
      </c>
      <c r="G90" s="10">
        <v>-1</v>
      </c>
      <c r="H90" s="11" t="e">
        <f t="shared" si="1"/>
        <v>#VALUE!</v>
      </c>
      <c r="I90" s="11" t="s">
        <v>162</v>
      </c>
      <c r="J90" s="12">
        <v>1991</v>
      </c>
      <c r="K90" s="10">
        <v>0</v>
      </c>
      <c r="L90" s="10">
        <v>1</v>
      </c>
      <c r="M90" s="10">
        <v>0</v>
      </c>
      <c r="N90" s="10">
        <v>0</v>
      </c>
      <c r="O90" s="10">
        <v>1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1</v>
      </c>
      <c r="V90" s="10">
        <v>1</v>
      </c>
      <c r="W90" s="10">
        <v>0</v>
      </c>
      <c r="X90" s="10">
        <v>1</v>
      </c>
      <c r="Y90" s="10">
        <v>1</v>
      </c>
      <c r="Z90" s="10">
        <v>1</v>
      </c>
      <c r="AA90" s="10">
        <v>1</v>
      </c>
      <c r="AB90" s="10">
        <v>0</v>
      </c>
      <c r="AC90" s="10">
        <v>0</v>
      </c>
      <c r="AD90" s="10">
        <v>0</v>
      </c>
      <c r="AE90" s="10">
        <v>1</v>
      </c>
      <c r="AF90" s="10">
        <v>1</v>
      </c>
      <c r="AG90" s="10">
        <v>0</v>
      </c>
      <c r="AH90" s="10">
        <v>1</v>
      </c>
      <c r="AI90" s="10">
        <v>0</v>
      </c>
      <c r="AJ90" s="10">
        <v>0</v>
      </c>
      <c r="AK90" s="10">
        <v>0</v>
      </c>
      <c r="AL90" s="10">
        <v>1</v>
      </c>
      <c r="AM90" s="10">
        <v>0</v>
      </c>
      <c r="AN90" s="10">
        <v>0</v>
      </c>
      <c r="AO90" s="10">
        <v>1</v>
      </c>
      <c r="AP90" s="10">
        <v>0</v>
      </c>
      <c r="AQ90" s="10">
        <v>0</v>
      </c>
      <c r="AR90" s="10">
        <v>0</v>
      </c>
      <c r="AS90" s="10">
        <v>0</v>
      </c>
      <c r="AT90" s="10">
        <v>1</v>
      </c>
      <c r="AU90" s="10">
        <v>0</v>
      </c>
      <c r="AV90" s="10">
        <v>1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1</v>
      </c>
      <c r="BC90" s="10">
        <v>1</v>
      </c>
      <c r="BD90" s="10">
        <v>0</v>
      </c>
      <c r="BE90" s="10">
        <v>0</v>
      </c>
      <c r="BF90" s="10">
        <v>1</v>
      </c>
      <c r="BG90" s="10">
        <v>0</v>
      </c>
      <c r="BH90" s="10">
        <v>0</v>
      </c>
      <c r="BI90" s="10">
        <v>0</v>
      </c>
      <c r="BJ90" s="10">
        <v>1</v>
      </c>
      <c r="BK90" s="10">
        <v>0</v>
      </c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</row>
    <row r="91" spans="1:114" x14ac:dyDescent="0.2">
      <c r="A91" s="1">
        <v>79</v>
      </c>
      <c r="C91" s="5" t="s">
        <v>312</v>
      </c>
      <c r="D91" s="5" t="s">
        <v>287</v>
      </c>
      <c r="E91" s="1" t="s">
        <v>288</v>
      </c>
      <c r="F91" s="1" t="s">
        <v>194</v>
      </c>
      <c r="G91" s="10">
        <v>-1</v>
      </c>
      <c r="H91" s="11" t="e">
        <f t="shared" si="1"/>
        <v>#DIV/0!</v>
      </c>
      <c r="I91" s="11">
        <v>0</v>
      </c>
      <c r="J91" s="12">
        <v>1991</v>
      </c>
      <c r="K91" s="10">
        <v>0</v>
      </c>
      <c r="L91" s="10">
        <v>1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1</v>
      </c>
      <c r="V91" s="10">
        <v>1</v>
      </c>
      <c r="W91" s="10">
        <v>0</v>
      </c>
      <c r="X91" s="10">
        <v>1</v>
      </c>
      <c r="Y91" s="10">
        <v>1</v>
      </c>
      <c r="Z91" s="10">
        <v>1</v>
      </c>
      <c r="AA91" s="10">
        <v>1</v>
      </c>
      <c r="AB91" s="10">
        <v>0</v>
      </c>
      <c r="AC91" s="10">
        <v>0</v>
      </c>
      <c r="AD91" s="10">
        <v>0</v>
      </c>
      <c r="AE91" s="10">
        <v>1</v>
      </c>
      <c r="AF91" s="10">
        <v>1</v>
      </c>
      <c r="AG91" s="10">
        <v>0</v>
      </c>
      <c r="AH91" s="10">
        <v>1</v>
      </c>
      <c r="AI91" s="10">
        <v>0</v>
      </c>
      <c r="AJ91" s="10">
        <v>0</v>
      </c>
      <c r="AK91" s="10">
        <v>0</v>
      </c>
      <c r="AL91" s="10">
        <v>1</v>
      </c>
      <c r="AM91" s="10">
        <v>0</v>
      </c>
      <c r="AN91" s="10">
        <v>0</v>
      </c>
      <c r="AO91" s="10">
        <v>1</v>
      </c>
      <c r="AP91" s="10">
        <v>0</v>
      </c>
      <c r="AQ91" s="10">
        <v>0</v>
      </c>
      <c r="AR91" s="10">
        <v>0</v>
      </c>
      <c r="AS91" s="10">
        <v>0</v>
      </c>
      <c r="AT91" s="10">
        <v>1</v>
      </c>
      <c r="AU91" s="10">
        <v>0</v>
      </c>
      <c r="AV91" s="10">
        <v>1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1</v>
      </c>
      <c r="BC91" s="10">
        <v>1</v>
      </c>
      <c r="BD91" s="10">
        <v>0</v>
      </c>
      <c r="BE91" s="10">
        <v>0</v>
      </c>
      <c r="BF91" s="10">
        <v>1</v>
      </c>
      <c r="BG91" s="10">
        <v>0</v>
      </c>
      <c r="BH91" s="10">
        <v>0</v>
      </c>
      <c r="BI91" s="10">
        <v>0</v>
      </c>
      <c r="BJ91" s="10">
        <v>1</v>
      </c>
      <c r="BK91" s="10">
        <v>0</v>
      </c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</row>
    <row r="92" spans="1:114" x14ac:dyDescent="0.2">
      <c r="A92" s="1">
        <v>80</v>
      </c>
      <c r="C92" s="5" t="s">
        <v>313</v>
      </c>
      <c r="D92" s="5" t="s">
        <v>287</v>
      </c>
      <c r="E92" s="1" t="s">
        <v>288</v>
      </c>
      <c r="F92" s="1" t="s">
        <v>314</v>
      </c>
      <c r="G92" s="10">
        <v>-0.68</v>
      </c>
      <c r="H92" s="11">
        <f>-G92/I92</f>
        <v>0.52307692307692311</v>
      </c>
      <c r="I92" s="11">
        <v>1.3</v>
      </c>
      <c r="J92" s="12">
        <v>1991</v>
      </c>
      <c r="K92" s="10">
        <v>0</v>
      </c>
      <c r="L92" s="10">
        <v>1</v>
      </c>
      <c r="M92" s="10">
        <v>0</v>
      </c>
      <c r="N92" s="10">
        <v>0</v>
      </c>
      <c r="O92" s="10">
        <v>1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  <c r="U92" s="10">
        <v>0</v>
      </c>
      <c r="V92" s="10">
        <v>0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0</v>
      </c>
      <c r="AC92" s="10">
        <v>0</v>
      </c>
      <c r="AD92" s="10">
        <v>0</v>
      </c>
      <c r="AE92" s="10">
        <v>1</v>
      </c>
      <c r="AF92" s="10">
        <v>1</v>
      </c>
      <c r="AG92" s="10">
        <v>0</v>
      </c>
      <c r="AH92" s="10">
        <v>1</v>
      </c>
      <c r="AI92" s="10">
        <v>0</v>
      </c>
      <c r="AJ92" s="10">
        <v>0</v>
      </c>
      <c r="AK92" s="10">
        <v>0</v>
      </c>
      <c r="AL92" s="10">
        <v>1</v>
      </c>
      <c r="AM92" s="10">
        <v>0</v>
      </c>
      <c r="AN92" s="10">
        <v>0</v>
      </c>
      <c r="AO92" s="10">
        <v>1</v>
      </c>
      <c r="AP92" s="10">
        <v>0</v>
      </c>
      <c r="AQ92" s="10">
        <v>0</v>
      </c>
      <c r="AR92" s="10">
        <v>0</v>
      </c>
      <c r="AS92" s="10">
        <v>0</v>
      </c>
      <c r="AT92" s="10">
        <v>1</v>
      </c>
      <c r="AU92" s="10">
        <v>0</v>
      </c>
      <c r="AV92" s="10">
        <v>1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1</v>
      </c>
      <c r="BC92" s="10">
        <v>1</v>
      </c>
      <c r="BD92" s="10">
        <v>0</v>
      </c>
      <c r="BE92" s="10">
        <v>0</v>
      </c>
      <c r="BF92" s="10">
        <v>1</v>
      </c>
      <c r="BG92" s="10">
        <v>0</v>
      </c>
      <c r="BH92" s="10">
        <v>0</v>
      </c>
      <c r="BI92" s="10">
        <v>0</v>
      </c>
      <c r="BJ92" s="10">
        <v>1</v>
      </c>
      <c r="BK92" s="10">
        <v>0</v>
      </c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</row>
    <row r="93" spans="1:114" x14ac:dyDescent="0.2">
      <c r="A93" s="1">
        <v>81</v>
      </c>
      <c r="B93" s="1">
        <v>33</v>
      </c>
      <c r="C93" s="5" t="s">
        <v>315</v>
      </c>
      <c r="D93" s="5" t="s">
        <v>316</v>
      </c>
      <c r="E93" s="1" t="s">
        <v>317</v>
      </c>
      <c r="F93" s="1" t="s">
        <v>31</v>
      </c>
      <c r="G93" s="10">
        <v>3.3000000000000002E-2</v>
      </c>
      <c r="H93" s="11">
        <f t="shared" si="1"/>
        <v>2.5999999999999999E-2</v>
      </c>
      <c r="I93" s="11">
        <v>1.2692307692307694</v>
      </c>
      <c r="J93" s="12">
        <v>1975</v>
      </c>
      <c r="K93" s="10">
        <v>1</v>
      </c>
      <c r="L93" s="10">
        <v>0</v>
      </c>
      <c r="M93" s="10">
        <v>0</v>
      </c>
      <c r="N93" s="10">
        <v>0</v>
      </c>
      <c r="O93" s="10">
        <v>1</v>
      </c>
      <c r="P93" s="10">
        <v>0</v>
      </c>
      <c r="Q93" s="10">
        <v>1</v>
      </c>
      <c r="R93" s="10">
        <v>0</v>
      </c>
      <c r="S93" s="10">
        <v>1</v>
      </c>
      <c r="T93" s="10">
        <v>0</v>
      </c>
      <c r="U93" s="10">
        <v>0</v>
      </c>
      <c r="V93" s="10">
        <v>0</v>
      </c>
      <c r="W93" s="10">
        <v>1</v>
      </c>
      <c r="X93" s="10">
        <v>1</v>
      </c>
      <c r="Y93" s="10">
        <v>1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0</v>
      </c>
      <c r="AF93" s="10">
        <v>1</v>
      </c>
      <c r="AG93" s="10">
        <v>0</v>
      </c>
      <c r="AH93" s="10">
        <v>0</v>
      </c>
      <c r="AI93" s="10">
        <v>1</v>
      </c>
      <c r="AJ93" s="10">
        <v>0</v>
      </c>
      <c r="AK93" s="10">
        <v>0</v>
      </c>
      <c r="AL93" s="10">
        <v>0</v>
      </c>
      <c r="AM93" s="10">
        <v>0</v>
      </c>
      <c r="AN93" s="10">
        <v>1</v>
      </c>
      <c r="AO93" s="10">
        <v>0</v>
      </c>
      <c r="AP93" s="10">
        <v>0</v>
      </c>
      <c r="AQ93" s="10">
        <v>0</v>
      </c>
      <c r="AR93" s="10">
        <v>1</v>
      </c>
      <c r="AS93" s="10">
        <v>1</v>
      </c>
      <c r="AT93" s="10">
        <v>0</v>
      </c>
      <c r="AU93" s="10">
        <v>1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1</v>
      </c>
      <c r="BC93" s="10">
        <v>0</v>
      </c>
      <c r="BD93" s="10">
        <v>0</v>
      </c>
      <c r="BE93" s="10">
        <v>0</v>
      </c>
      <c r="BF93" s="10">
        <v>1</v>
      </c>
      <c r="BG93" s="10">
        <v>0</v>
      </c>
      <c r="BH93" s="10">
        <v>0</v>
      </c>
      <c r="BI93" s="10">
        <v>1</v>
      </c>
      <c r="BJ93" s="10">
        <v>0</v>
      </c>
      <c r="BK93" s="10">
        <v>0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</row>
    <row r="94" spans="1:114" x14ac:dyDescent="0.2">
      <c r="A94" s="1">
        <v>82</v>
      </c>
      <c r="B94" s="1">
        <v>34</v>
      </c>
      <c r="C94" s="5" t="s">
        <v>318</v>
      </c>
      <c r="D94" s="5" t="s">
        <v>319</v>
      </c>
      <c r="E94" s="1" t="s">
        <v>320</v>
      </c>
      <c r="F94" s="1" t="s">
        <v>321</v>
      </c>
      <c r="G94" s="10">
        <v>-0.88400000000000001</v>
      </c>
      <c r="H94" s="11">
        <f>-G94/I94</f>
        <v>0.22666666666666668</v>
      </c>
      <c r="I94" s="11">
        <v>3.9</v>
      </c>
      <c r="J94" s="12">
        <v>2001</v>
      </c>
      <c r="K94" s="10">
        <v>0</v>
      </c>
      <c r="L94" s="10">
        <v>0</v>
      </c>
      <c r="M94" s="10">
        <v>0</v>
      </c>
      <c r="N94" s="10">
        <v>1</v>
      </c>
      <c r="O94" s="10">
        <v>1</v>
      </c>
      <c r="P94" s="10">
        <v>0</v>
      </c>
      <c r="Q94" s="10">
        <v>1</v>
      </c>
      <c r="R94" s="10">
        <v>1</v>
      </c>
      <c r="S94" s="10">
        <v>0.4</v>
      </c>
      <c r="T94" s="10">
        <v>0.4</v>
      </c>
      <c r="U94" s="10">
        <v>0.2</v>
      </c>
      <c r="V94" s="10">
        <v>0.5</v>
      </c>
      <c r="W94" s="10">
        <v>0.5</v>
      </c>
      <c r="X94" s="10">
        <v>0</v>
      </c>
      <c r="Y94" s="10">
        <v>1</v>
      </c>
      <c r="Z94" s="10">
        <v>1</v>
      </c>
      <c r="AA94" s="10">
        <v>1</v>
      </c>
      <c r="AB94" s="10">
        <v>1</v>
      </c>
      <c r="AC94" s="10">
        <v>0</v>
      </c>
      <c r="AD94" s="10">
        <v>0</v>
      </c>
      <c r="AE94" s="10">
        <v>1</v>
      </c>
      <c r="AF94" s="10">
        <v>1</v>
      </c>
      <c r="AG94" s="10">
        <v>0</v>
      </c>
      <c r="AH94" s="10">
        <v>1</v>
      </c>
      <c r="AI94" s="10">
        <v>0</v>
      </c>
      <c r="AJ94" s="10">
        <v>0</v>
      </c>
      <c r="AK94" s="10">
        <v>0</v>
      </c>
      <c r="AL94" s="10">
        <v>1</v>
      </c>
      <c r="AM94" s="10">
        <v>0</v>
      </c>
      <c r="AN94" s="10">
        <v>0</v>
      </c>
      <c r="AO94" s="10">
        <v>0</v>
      </c>
      <c r="AP94" s="10">
        <v>1</v>
      </c>
      <c r="AQ94" s="10">
        <v>0</v>
      </c>
      <c r="AR94" s="10">
        <v>0</v>
      </c>
      <c r="AS94" s="10">
        <v>1</v>
      </c>
      <c r="AT94" s="10">
        <v>0</v>
      </c>
      <c r="AU94" s="10">
        <v>0</v>
      </c>
      <c r="AV94" s="10">
        <v>1</v>
      </c>
      <c r="AW94" s="10">
        <v>0</v>
      </c>
      <c r="AX94" s="10">
        <v>1</v>
      </c>
      <c r="AY94" s="10">
        <v>1</v>
      </c>
      <c r="AZ94" s="10">
        <v>0</v>
      </c>
      <c r="BA94" s="10">
        <v>1</v>
      </c>
      <c r="BB94" s="10">
        <v>1</v>
      </c>
      <c r="BC94" s="10">
        <v>1</v>
      </c>
      <c r="BD94" s="10">
        <v>0</v>
      </c>
      <c r="BE94" s="10">
        <v>0</v>
      </c>
      <c r="BF94" s="10">
        <v>0</v>
      </c>
      <c r="BG94" s="10">
        <v>0</v>
      </c>
      <c r="BH94" s="10">
        <v>1</v>
      </c>
      <c r="BI94" s="10">
        <v>0</v>
      </c>
      <c r="BJ94" s="10">
        <v>0</v>
      </c>
      <c r="BK94" s="10">
        <v>1</v>
      </c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</row>
    <row r="95" spans="1:114" x14ac:dyDescent="0.2">
      <c r="A95" s="1">
        <v>83</v>
      </c>
      <c r="B95" s="1">
        <v>35</v>
      </c>
      <c r="C95" s="5" t="s">
        <v>322</v>
      </c>
      <c r="D95" s="5" t="s">
        <v>29</v>
      </c>
      <c r="E95" s="1" t="s">
        <v>323</v>
      </c>
      <c r="F95" s="1" t="s">
        <v>324</v>
      </c>
      <c r="G95" s="10">
        <v>-0.51</v>
      </c>
      <c r="H95" s="11">
        <f>-G95/I95</f>
        <v>0.18888888888888888</v>
      </c>
      <c r="I95" s="11">
        <v>2.7</v>
      </c>
      <c r="J95" s="12">
        <v>1990</v>
      </c>
      <c r="K95" s="10">
        <v>0</v>
      </c>
      <c r="L95" s="10">
        <v>1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0</v>
      </c>
      <c r="S95" s="10">
        <v>0.4375</v>
      </c>
      <c r="T95" s="10">
        <v>0.375</v>
      </c>
      <c r="U95" s="10">
        <v>0.1875</v>
      </c>
      <c r="V95" s="10">
        <v>0.5</v>
      </c>
      <c r="W95" s="10">
        <v>0.5</v>
      </c>
      <c r="X95" s="10">
        <v>1</v>
      </c>
      <c r="Y95" s="10">
        <v>1</v>
      </c>
      <c r="Z95" s="10">
        <v>1</v>
      </c>
      <c r="AA95" s="10">
        <v>1</v>
      </c>
      <c r="AB95" s="10">
        <v>0</v>
      </c>
      <c r="AC95" s="10">
        <v>0</v>
      </c>
      <c r="AD95" s="10">
        <v>0</v>
      </c>
      <c r="AE95" s="10">
        <v>1</v>
      </c>
      <c r="AF95" s="10">
        <v>1</v>
      </c>
      <c r="AG95" s="10">
        <v>0</v>
      </c>
      <c r="AH95" s="10">
        <v>1</v>
      </c>
      <c r="AI95" s="10">
        <v>0</v>
      </c>
      <c r="AJ95" s="10">
        <v>0</v>
      </c>
      <c r="AK95" s="10">
        <v>0</v>
      </c>
      <c r="AL95" s="10">
        <v>1</v>
      </c>
      <c r="AM95" s="10">
        <v>0</v>
      </c>
      <c r="AN95" s="10">
        <v>0</v>
      </c>
      <c r="AO95" s="10">
        <v>0</v>
      </c>
      <c r="AP95" s="10">
        <v>1</v>
      </c>
      <c r="AQ95" s="10">
        <v>0</v>
      </c>
      <c r="AR95" s="10">
        <v>0</v>
      </c>
      <c r="AS95" s="10">
        <v>0</v>
      </c>
      <c r="AT95" s="10">
        <v>1</v>
      </c>
      <c r="AU95" s="10">
        <v>0</v>
      </c>
      <c r="AV95" s="10">
        <v>1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1</v>
      </c>
      <c r="BC95" s="10">
        <v>0</v>
      </c>
      <c r="BD95" s="10">
        <v>0</v>
      </c>
      <c r="BE95" s="10">
        <v>0</v>
      </c>
      <c r="BF95" s="10">
        <v>1</v>
      </c>
      <c r="BG95" s="10">
        <v>0</v>
      </c>
      <c r="BH95" s="10">
        <v>0</v>
      </c>
      <c r="BI95" s="10">
        <v>1</v>
      </c>
      <c r="BJ95" s="10">
        <v>0</v>
      </c>
      <c r="BK95" s="10">
        <v>0</v>
      </c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</row>
    <row r="96" spans="1:114" x14ac:dyDescent="0.2">
      <c r="A96" s="1">
        <v>84</v>
      </c>
      <c r="B96" s="1">
        <v>36</v>
      </c>
      <c r="C96" s="5" t="s">
        <v>325</v>
      </c>
      <c r="D96" s="5" t="s">
        <v>326</v>
      </c>
      <c r="E96" s="1" t="s">
        <v>327</v>
      </c>
      <c r="F96" s="1" t="s">
        <v>190</v>
      </c>
      <c r="G96" s="10">
        <v>-0.59</v>
      </c>
      <c r="H96" s="11" t="e">
        <f t="shared" si="1"/>
        <v>#VALUE!</v>
      </c>
      <c r="I96" s="11" t="s">
        <v>162</v>
      </c>
      <c r="J96" s="12">
        <v>1999</v>
      </c>
      <c r="K96" s="10">
        <v>1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1</v>
      </c>
      <c r="U96" s="10">
        <v>0</v>
      </c>
      <c r="V96" s="10">
        <v>1</v>
      </c>
      <c r="W96" s="10">
        <v>0</v>
      </c>
      <c r="X96" s="10">
        <v>0</v>
      </c>
      <c r="Y96" s="10">
        <v>1</v>
      </c>
      <c r="Z96" s="10">
        <v>1</v>
      </c>
      <c r="AA96" s="10">
        <v>1</v>
      </c>
      <c r="AB96" s="10">
        <v>1</v>
      </c>
      <c r="AC96" s="10">
        <v>0</v>
      </c>
      <c r="AD96" s="10">
        <v>1</v>
      </c>
      <c r="AE96" s="10">
        <v>0</v>
      </c>
      <c r="AF96" s="10">
        <v>1</v>
      </c>
      <c r="AG96" s="10">
        <v>0</v>
      </c>
      <c r="AH96" s="10">
        <v>1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1</v>
      </c>
      <c r="AO96" s="10">
        <v>0</v>
      </c>
      <c r="AP96" s="10">
        <v>0</v>
      </c>
      <c r="AQ96" s="10">
        <v>0</v>
      </c>
      <c r="AR96" s="10">
        <v>1</v>
      </c>
      <c r="AS96" s="10">
        <v>1</v>
      </c>
      <c r="AT96" s="10">
        <v>0</v>
      </c>
      <c r="AU96" s="10">
        <v>0</v>
      </c>
      <c r="AV96" s="10">
        <v>1</v>
      </c>
      <c r="AW96" s="10">
        <v>0</v>
      </c>
      <c r="AX96" s="10">
        <v>1</v>
      </c>
      <c r="AY96" s="10">
        <v>0</v>
      </c>
      <c r="AZ96" s="10">
        <v>0</v>
      </c>
      <c r="BA96" s="10">
        <v>1</v>
      </c>
      <c r="BB96" s="10">
        <v>1</v>
      </c>
      <c r="BC96" s="10">
        <v>1</v>
      </c>
      <c r="BD96" s="10">
        <v>1</v>
      </c>
      <c r="BE96" s="10">
        <v>1</v>
      </c>
      <c r="BF96" s="10">
        <v>1</v>
      </c>
      <c r="BG96" s="10">
        <v>0</v>
      </c>
      <c r="BH96" s="10">
        <v>0</v>
      </c>
      <c r="BI96" s="10">
        <v>1</v>
      </c>
      <c r="BJ96" s="10">
        <v>0</v>
      </c>
      <c r="BK96" s="10">
        <v>0</v>
      </c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</row>
    <row r="97" spans="1:115" x14ac:dyDescent="0.2">
      <c r="A97" s="1">
        <v>85</v>
      </c>
      <c r="C97" s="5" t="s">
        <v>328</v>
      </c>
      <c r="D97" s="5" t="s">
        <v>326</v>
      </c>
      <c r="E97" s="1" t="s">
        <v>329</v>
      </c>
      <c r="F97" s="1" t="s">
        <v>190</v>
      </c>
      <c r="G97" s="10">
        <v>-0.64</v>
      </c>
      <c r="H97" s="11">
        <f t="shared" si="1"/>
        <v>0.18028169014084508</v>
      </c>
      <c r="I97" s="11">
        <v>-3.55</v>
      </c>
      <c r="J97" s="12">
        <v>1999</v>
      </c>
      <c r="K97" s="10">
        <v>1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1</v>
      </c>
      <c r="U97" s="10">
        <v>0</v>
      </c>
      <c r="V97" s="10">
        <v>1</v>
      </c>
      <c r="W97" s="10">
        <v>0</v>
      </c>
      <c r="X97" s="10">
        <v>0</v>
      </c>
      <c r="Y97" s="10">
        <v>1</v>
      </c>
      <c r="Z97" s="10">
        <v>1</v>
      </c>
      <c r="AA97" s="10">
        <v>1</v>
      </c>
      <c r="AB97" s="10">
        <v>1</v>
      </c>
      <c r="AC97" s="10">
        <v>0</v>
      </c>
      <c r="AD97" s="10">
        <v>1</v>
      </c>
      <c r="AE97" s="10">
        <v>0</v>
      </c>
      <c r="AF97" s="10">
        <v>0</v>
      </c>
      <c r="AG97" s="10">
        <v>1</v>
      </c>
      <c r="AH97" s="10">
        <v>1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1</v>
      </c>
      <c r="AO97" s="10">
        <v>0</v>
      </c>
      <c r="AP97" s="10">
        <v>0</v>
      </c>
      <c r="AQ97" s="10">
        <v>0</v>
      </c>
      <c r="AR97" s="10">
        <v>1</v>
      </c>
      <c r="AS97" s="10">
        <v>0</v>
      </c>
      <c r="AT97" s="10">
        <v>1</v>
      </c>
      <c r="AU97" s="10">
        <v>1</v>
      </c>
      <c r="AV97" s="10">
        <v>0</v>
      </c>
      <c r="AW97" s="10">
        <v>0</v>
      </c>
      <c r="AX97" s="10">
        <v>1</v>
      </c>
      <c r="AY97" s="10">
        <v>0</v>
      </c>
      <c r="AZ97" s="10">
        <v>0</v>
      </c>
      <c r="BA97" s="10">
        <v>1</v>
      </c>
      <c r="BB97" s="10">
        <v>1</v>
      </c>
      <c r="BC97" s="10">
        <v>1</v>
      </c>
      <c r="BD97" s="10">
        <v>0</v>
      </c>
      <c r="BE97" s="10">
        <v>1</v>
      </c>
      <c r="BF97" s="10">
        <v>1</v>
      </c>
      <c r="BG97" s="10">
        <v>0</v>
      </c>
      <c r="BH97" s="10">
        <v>0</v>
      </c>
      <c r="BI97" s="10">
        <v>1</v>
      </c>
      <c r="BJ97" s="10">
        <v>0</v>
      </c>
      <c r="BK97" s="10">
        <v>0</v>
      </c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</row>
    <row r="98" spans="1:115" x14ac:dyDescent="0.2">
      <c r="A98" s="1">
        <v>86</v>
      </c>
      <c r="B98" s="1">
        <v>37</v>
      </c>
      <c r="C98" s="5" t="s">
        <v>330</v>
      </c>
      <c r="D98" s="5" t="s">
        <v>331</v>
      </c>
      <c r="E98" s="1" t="s">
        <v>332</v>
      </c>
      <c r="F98" s="1" t="s">
        <v>31</v>
      </c>
      <c r="G98" s="10">
        <v>0.40250000000000002</v>
      </c>
      <c r="H98" s="11">
        <f t="shared" si="1"/>
        <v>0.12027647058823529</v>
      </c>
      <c r="I98" s="11">
        <v>3.3464566929133861</v>
      </c>
      <c r="J98" s="12">
        <v>1970</v>
      </c>
      <c r="K98" s="10">
        <v>1</v>
      </c>
      <c r="L98" s="10">
        <v>0</v>
      </c>
      <c r="M98" s="10">
        <v>0</v>
      </c>
      <c r="N98" s="10">
        <v>0</v>
      </c>
      <c r="O98" s="10">
        <v>1</v>
      </c>
      <c r="P98" s="10">
        <v>0</v>
      </c>
      <c r="Q98" s="10">
        <v>1</v>
      </c>
      <c r="R98" s="10">
        <v>0</v>
      </c>
      <c r="S98" s="10">
        <v>1</v>
      </c>
      <c r="T98" s="10">
        <v>0</v>
      </c>
      <c r="U98" s="10">
        <v>0</v>
      </c>
      <c r="V98" s="10">
        <v>0</v>
      </c>
      <c r="W98" s="10">
        <v>1</v>
      </c>
      <c r="X98" s="10">
        <v>1</v>
      </c>
      <c r="Y98" s="10">
        <v>1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</v>
      </c>
      <c r="AF98" s="10">
        <v>0</v>
      </c>
      <c r="AG98" s="10">
        <v>1</v>
      </c>
      <c r="AH98" s="10">
        <v>0</v>
      </c>
      <c r="AI98" s="10">
        <v>1</v>
      </c>
      <c r="AJ98" s="10">
        <v>0</v>
      </c>
      <c r="AK98" s="10">
        <v>0</v>
      </c>
      <c r="AL98" s="10">
        <v>0</v>
      </c>
      <c r="AM98" s="10">
        <v>0</v>
      </c>
      <c r="AN98" s="10">
        <v>1</v>
      </c>
      <c r="AO98" s="10">
        <v>0</v>
      </c>
      <c r="AP98" s="10">
        <v>0</v>
      </c>
      <c r="AQ98" s="10">
        <v>0</v>
      </c>
      <c r="AR98" s="10">
        <v>1</v>
      </c>
      <c r="AS98" s="10">
        <v>0</v>
      </c>
      <c r="AT98" s="10">
        <v>1</v>
      </c>
      <c r="AU98" s="10">
        <v>1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1</v>
      </c>
      <c r="BD98" s="10">
        <v>0</v>
      </c>
      <c r="BE98" s="10">
        <v>0</v>
      </c>
      <c r="BF98" s="10">
        <v>1</v>
      </c>
      <c r="BG98" s="10">
        <v>0</v>
      </c>
      <c r="BH98" s="10">
        <v>0</v>
      </c>
      <c r="BI98" s="10">
        <v>1</v>
      </c>
      <c r="BJ98" s="10">
        <v>0</v>
      </c>
      <c r="BK98" s="10">
        <v>0</v>
      </c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</row>
    <row r="99" spans="1:115" x14ac:dyDescent="0.2">
      <c r="A99" s="1">
        <v>87</v>
      </c>
      <c r="B99" s="1">
        <v>38</v>
      </c>
      <c r="C99" s="5" t="s">
        <v>333</v>
      </c>
      <c r="D99" s="5" t="s">
        <v>334</v>
      </c>
      <c r="E99" s="1" t="s">
        <v>335</v>
      </c>
      <c r="F99" s="1" t="s">
        <v>301</v>
      </c>
      <c r="G99" s="10">
        <v>-0.67</v>
      </c>
      <c r="H99" s="11">
        <f>-G99/I99</f>
        <v>0.12835249042145594</v>
      </c>
      <c r="I99" s="11">
        <v>5.22</v>
      </c>
      <c r="J99" s="12">
        <v>1991</v>
      </c>
      <c r="K99" s="10">
        <v>1</v>
      </c>
      <c r="L99" s="10">
        <v>0</v>
      </c>
      <c r="M99" s="10">
        <v>0</v>
      </c>
      <c r="N99" s="10">
        <v>0</v>
      </c>
      <c r="O99" s="10">
        <v>1</v>
      </c>
      <c r="P99" s="10">
        <v>0</v>
      </c>
      <c r="Q99" s="10">
        <v>0</v>
      </c>
      <c r="R99" s="10">
        <v>0</v>
      </c>
      <c r="S99" s="10">
        <v>1</v>
      </c>
      <c r="T99" s="10">
        <v>0</v>
      </c>
      <c r="U99" s="10">
        <v>0</v>
      </c>
      <c r="V99" s="10">
        <v>0</v>
      </c>
      <c r="W99" s="10">
        <v>1</v>
      </c>
      <c r="X99" s="10">
        <v>0</v>
      </c>
      <c r="Y99" s="10">
        <v>1</v>
      </c>
      <c r="Z99" s="10">
        <v>1</v>
      </c>
      <c r="AA99" s="10">
        <v>1</v>
      </c>
      <c r="AB99" s="10">
        <v>0</v>
      </c>
      <c r="AC99" s="10">
        <v>0</v>
      </c>
      <c r="AD99" s="10">
        <v>0</v>
      </c>
      <c r="AE99" s="10">
        <v>1</v>
      </c>
      <c r="AF99" s="10">
        <v>1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1</v>
      </c>
      <c r="AO99" s="10">
        <v>1</v>
      </c>
      <c r="AP99" s="10">
        <v>0</v>
      </c>
      <c r="AQ99" s="10">
        <v>0</v>
      </c>
      <c r="AR99" s="10">
        <v>0</v>
      </c>
      <c r="AS99" s="10">
        <v>1</v>
      </c>
      <c r="AT99" s="10">
        <v>0</v>
      </c>
      <c r="AU99" s="10">
        <v>1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1</v>
      </c>
      <c r="BB99" s="10">
        <v>1</v>
      </c>
      <c r="BC99" s="10">
        <v>0</v>
      </c>
      <c r="BD99" s="10">
        <v>0</v>
      </c>
      <c r="BE99" s="10">
        <v>0</v>
      </c>
      <c r="BF99" s="10">
        <v>1</v>
      </c>
      <c r="BG99" s="10">
        <v>0</v>
      </c>
      <c r="BH99" s="10">
        <v>0</v>
      </c>
      <c r="BI99" s="10">
        <v>0</v>
      </c>
      <c r="BJ99" s="10">
        <v>1</v>
      </c>
      <c r="BK99" s="10">
        <v>0</v>
      </c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</row>
    <row r="100" spans="1:115" x14ac:dyDescent="0.2">
      <c r="A100" s="1">
        <v>88</v>
      </c>
      <c r="B100" s="1">
        <v>39</v>
      </c>
      <c r="C100" s="5" t="s">
        <v>336</v>
      </c>
      <c r="D100" s="5" t="s">
        <v>337</v>
      </c>
      <c r="E100" s="1" t="s">
        <v>338</v>
      </c>
      <c r="F100" s="1" t="s">
        <v>31</v>
      </c>
      <c r="G100" s="10">
        <v>-1</v>
      </c>
      <c r="H100" s="11" t="e">
        <f t="shared" si="1"/>
        <v>#VALUE!</v>
      </c>
      <c r="I100" s="11" t="s">
        <v>162</v>
      </c>
      <c r="J100" s="12">
        <v>1995</v>
      </c>
      <c r="K100" s="10">
        <v>0</v>
      </c>
      <c r="L100" s="10">
        <v>0</v>
      </c>
      <c r="M100" s="10">
        <v>1</v>
      </c>
      <c r="N100" s="10">
        <v>0</v>
      </c>
      <c r="O100" s="10">
        <v>1</v>
      </c>
      <c r="P100" s="10">
        <v>0</v>
      </c>
      <c r="Q100" s="10">
        <v>1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1</v>
      </c>
      <c r="X100" s="10">
        <v>0</v>
      </c>
      <c r="Y100" s="10">
        <v>0</v>
      </c>
      <c r="Z100" s="10">
        <v>1</v>
      </c>
      <c r="AA100" s="10">
        <v>1</v>
      </c>
      <c r="AB100" s="10">
        <v>1</v>
      </c>
      <c r="AC100" s="10">
        <v>0</v>
      </c>
      <c r="AD100" s="10">
        <v>1</v>
      </c>
      <c r="AE100" s="10">
        <v>0</v>
      </c>
      <c r="AF100" s="10">
        <v>1</v>
      </c>
      <c r="AG100" s="10">
        <v>0</v>
      </c>
      <c r="AH100" s="10">
        <v>0</v>
      </c>
      <c r="AI100" s="10">
        <v>1</v>
      </c>
      <c r="AJ100" s="10">
        <v>0</v>
      </c>
      <c r="AK100" s="10">
        <v>0</v>
      </c>
      <c r="AL100" s="10">
        <v>0</v>
      </c>
      <c r="AM100" s="10">
        <v>1</v>
      </c>
      <c r="AN100" s="10">
        <v>0</v>
      </c>
      <c r="AO100" s="10">
        <v>0</v>
      </c>
      <c r="AP100" s="10">
        <v>0</v>
      </c>
      <c r="AQ100" s="10">
        <v>0</v>
      </c>
      <c r="AR100" s="10">
        <v>1</v>
      </c>
      <c r="AS100" s="10">
        <v>1</v>
      </c>
      <c r="AT100" s="10">
        <v>0</v>
      </c>
      <c r="AU100" s="10">
        <v>0</v>
      </c>
      <c r="AV100" s="10">
        <v>1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1</v>
      </c>
      <c r="BC100" s="10">
        <v>1</v>
      </c>
      <c r="BD100" s="10">
        <v>1</v>
      </c>
      <c r="BE100" s="10">
        <v>1</v>
      </c>
      <c r="BF100" s="10">
        <v>1</v>
      </c>
      <c r="BG100" s="10">
        <v>0</v>
      </c>
      <c r="BH100" s="10">
        <v>0</v>
      </c>
      <c r="BI100" s="10">
        <v>1</v>
      </c>
      <c r="BJ100" s="10">
        <v>0</v>
      </c>
      <c r="BK100" s="10">
        <v>0</v>
      </c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</row>
    <row r="101" spans="1:115" x14ac:dyDescent="0.2">
      <c r="A101" s="1">
        <v>89</v>
      </c>
      <c r="C101" s="5" t="s">
        <v>339</v>
      </c>
      <c r="D101" s="5" t="s">
        <v>337</v>
      </c>
      <c r="E101" s="1" t="s">
        <v>340</v>
      </c>
      <c r="F101" s="1" t="s">
        <v>276</v>
      </c>
      <c r="G101" s="10">
        <v>-0.5</v>
      </c>
      <c r="H101" s="11" t="e">
        <f t="shared" si="1"/>
        <v>#VALUE!</v>
      </c>
      <c r="I101" s="11" t="s">
        <v>162</v>
      </c>
      <c r="J101" s="12">
        <v>1995</v>
      </c>
      <c r="K101" s="10">
        <v>0</v>
      </c>
      <c r="L101" s="10">
        <v>0</v>
      </c>
      <c r="M101" s="10">
        <v>1</v>
      </c>
      <c r="N101" s="10">
        <v>0</v>
      </c>
      <c r="O101" s="10">
        <v>1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  <c r="Z101" s="10">
        <v>1</v>
      </c>
      <c r="AA101" s="10">
        <v>1</v>
      </c>
      <c r="AB101" s="10">
        <v>1</v>
      </c>
      <c r="AC101" s="10">
        <v>0</v>
      </c>
      <c r="AD101" s="10">
        <v>1</v>
      </c>
      <c r="AE101" s="10">
        <v>0</v>
      </c>
      <c r="AF101" s="10">
        <v>1</v>
      </c>
      <c r="AG101" s="10">
        <v>0</v>
      </c>
      <c r="AH101" s="10">
        <v>0</v>
      </c>
      <c r="AI101" s="10">
        <v>1</v>
      </c>
      <c r="AJ101" s="10">
        <v>0</v>
      </c>
      <c r="AK101" s="10">
        <v>0</v>
      </c>
      <c r="AL101" s="10">
        <v>0</v>
      </c>
      <c r="AM101" s="10">
        <v>1</v>
      </c>
      <c r="AN101" s="10">
        <v>0</v>
      </c>
      <c r="AO101" s="10">
        <v>0</v>
      </c>
      <c r="AP101" s="10">
        <v>0</v>
      </c>
      <c r="AQ101" s="10">
        <v>0</v>
      </c>
      <c r="AR101" s="10">
        <v>1</v>
      </c>
      <c r="AS101" s="10">
        <v>1</v>
      </c>
      <c r="AT101" s="10">
        <v>0</v>
      </c>
      <c r="AU101" s="10">
        <v>0</v>
      </c>
      <c r="AV101" s="10">
        <v>1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1</v>
      </c>
      <c r="BC101" s="10">
        <v>1</v>
      </c>
      <c r="BD101" s="10">
        <v>1</v>
      </c>
      <c r="BE101" s="10">
        <v>1</v>
      </c>
      <c r="BF101" s="10">
        <v>1</v>
      </c>
      <c r="BG101" s="10">
        <v>0</v>
      </c>
      <c r="BH101" s="10">
        <v>0</v>
      </c>
      <c r="BI101" s="10">
        <v>1</v>
      </c>
      <c r="BJ101" s="10">
        <v>0</v>
      </c>
      <c r="BK101" s="10">
        <v>0</v>
      </c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</row>
    <row r="102" spans="1:115" x14ac:dyDescent="0.2">
      <c r="A102" s="1">
        <v>90</v>
      </c>
      <c r="C102" s="5" t="s">
        <v>341</v>
      </c>
      <c r="D102" s="5" t="s">
        <v>337</v>
      </c>
      <c r="E102" s="1" t="s">
        <v>338</v>
      </c>
      <c r="F102" s="1" t="s">
        <v>202</v>
      </c>
      <c r="G102" s="10">
        <v>0</v>
      </c>
      <c r="H102" s="11" t="e">
        <f t="shared" si="1"/>
        <v>#VALUE!</v>
      </c>
      <c r="I102" s="11" t="s">
        <v>162</v>
      </c>
      <c r="J102" s="12">
        <v>1995</v>
      </c>
      <c r="K102" s="10">
        <v>0</v>
      </c>
      <c r="L102" s="10">
        <v>0</v>
      </c>
      <c r="M102" s="10">
        <v>1</v>
      </c>
      <c r="N102" s="10">
        <v>0</v>
      </c>
      <c r="O102" s="10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1</v>
      </c>
      <c r="W102" s="10">
        <v>0</v>
      </c>
      <c r="X102" s="10">
        <v>0</v>
      </c>
      <c r="Y102" s="10">
        <v>0</v>
      </c>
      <c r="Z102" s="10">
        <v>1</v>
      </c>
      <c r="AA102" s="10">
        <v>1</v>
      </c>
      <c r="AB102" s="10">
        <v>1</v>
      </c>
      <c r="AC102" s="10">
        <v>0</v>
      </c>
      <c r="AD102" s="10">
        <v>1</v>
      </c>
      <c r="AE102" s="10">
        <v>0</v>
      </c>
      <c r="AF102" s="10">
        <v>1</v>
      </c>
      <c r="AG102" s="10">
        <v>0</v>
      </c>
      <c r="AH102" s="10">
        <v>0</v>
      </c>
      <c r="AI102" s="10">
        <v>1</v>
      </c>
      <c r="AJ102" s="10">
        <v>0</v>
      </c>
      <c r="AK102" s="10">
        <v>0</v>
      </c>
      <c r="AL102" s="10">
        <v>0</v>
      </c>
      <c r="AM102" s="10">
        <v>1</v>
      </c>
      <c r="AN102" s="10">
        <v>0</v>
      </c>
      <c r="AO102" s="10">
        <v>0</v>
      </c>
      <c r="AP102" s="10">
        <v>0</v>
      </c>
      <c r="AQ102" s="10">
        <v>0</v>
      </c>
      <c r="AR102" s="10">
        <v>1</v>
      </c>
      <c r="AS102" s="10">
        <v>1</v>
      </c>
      <c r="AT102" s="10">
        <v>0</v>
      </c>
      <c r="AU102" s="10">
        <v>0</v>
      </c>
      <c r="AV102" s="10">
        <v>1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1</v>
      </c>
      <c r="BC102" s="10">
        <v>1</v>
      </c>
      <c r="BD102" s="10">
        <v>1</v>
      </c>
      <c r="BE102" s="10">
        <v>1</v>
      </c>
      <c r="BF102" s="10">
        <v>1</v>
      </c>
      <c r="BG102" s="10">
        <v>0</v>
      </c>
      <c r="BH102" s="10">
        <v>0</v>
      </c>
      <c r="BI102" s="10">
        <v>1</v>
      </c>
      <c r="BJ102" s="10">
        <v>0</v>
      </c>
      <c r="BK102" s="10">
        <v>0</v>
      </c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</row>
    <row r="103" spans="1:115" x14ac:dyDescent="0.2">
      <c r="A103" s="1">
        <v>91</v>
      </c>
      <c r="C103" s="5" t="s">
        <v>342</v>
      </c>
      <c r="D103" s="5" t="s">
        <v>337</v>
      </c>
      <c r="E103" s="1" t="s">
        <v>340</v>
      </c>
      <c r="F103" s="1" t="s">
        <v>178</v>
      </c>
      <c r="G103" s="10">
        <v>-0.75</v>
      </c>
      <c r="H103" s="11" t="e">
        <f t="shared" si="1"/>
        <v>#VALUE!</v>
      </c>
      <c r="I103" s="11" t="s">
        <v>162</v>
      </c>
      <c r="J103" s="12">
        <v>1995</v>
      </c>
      <c r="K103" s="10">
        <v>0</v>
      </c>
      <c r="L103" s="10">
        <v>0</v>
      </c>
      <c r="M103" s="10">
        <v>1</v>
      </c>
      <c r="N103" s="10">
        <v>0</v>
      </c>
      <c r="O103" s="10">
        <v>1</v>
      </c>
      <c r="P103" s="10">
        <v>0</v>
      </c>
      <c r="Q103" s="10">
        <v>0</v>
      </c>
      <c r="R103" s="10">
        <v>0</v>
      </c>
      <c r="S103" s="10">
        <v>1</v>
      </c>
      <c r="T103" s="10">
        <v>0</v>
      </c>
      <c r="U103" s="10">
        <v>0</v>
      </c>
      <c r="V103" s="10">
        <v>0</v>
      </c>
      <c r="W103" s="10">
        <v>1</v>
      </c>
      <c r="X103" s="10">
        <v>0</v>
      </c>
      <c r="Y103" s="10">
        <v>0</v>
      </c>
      <c r="Z103" s="10">
        <v>1</v>
      </c>
      <c r="AA103" s="10">
        <v>1</v>
      </c>
      <c r="AB103" s="10">
        <v>1</v>
      </c>
      <c r="AC103" s="10">
        <v>0</v>
      </c>
      <c r="AD103" s="10">
        <v>1</v>
      </c>
      <c r="AE103" s="10">
        <v>0</v>
      </c>
      <c r="AF103" s="10">
        <v>1</v>
      </c>
      <c r="AG103" s="10">
        <v>0</v>
      </c>
      <c r="AH103" s="10">
        <v>0</v>
      </c>
      <c r="AI103" s="10">
        <v>1</v>
      </c>
      <c r="AJ103" s="10">
        <v>0</v>
      </c>
      <c r="AK103" s="10">
        <v>0</v>
      </c>
      <c r="AL103" s="10">
        <v>0</v>
      </c>
      <c r="AM103" s="10">
        <v>1</v>
      </c>
      <c r="AN103" s="10">
        <v>0</v>
      </c>
      <c r="AO103" s="10">
        <v>0</v>
      </c>
      <c r="AP103" s="10">
        <v>0</v>
      </c>
      <c r="AQ103" s="10">
        <v>0</v>
      </c>
      <c r="AR103" s="10">
        <v>1</v>
      </c>
      <c r="AS103" s="10">
        <v>1</v>
      </c>
      <c r="AT103" s="10">
        <v>0</v>
      </c>
      <c r="AU103" s="10">
        <v>0</v>
      </c>
      <c r="AV103" s="10">
        <v>1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1</v>
      </c>
      <c r="BC103" s="10">
        <v>1</v>
      </c>
      <c r="BD103" s="10">
        <v>1</v>
      </c>
      <c r="BE103" s="10">
        <v>1</v>
      </c>
      <c r="BF103" s="10">
        <v>1</v>
      </c>
      <c r="BG103" s="10">
        <v>0</v>
      </c>
      <c r="BH103" s="10">
        <v>0</v>
      </c>
      <c r="BI103" s="10">
        <v>1</v>
      </c>
      <c r="BJ103" s="10">
        <v>0</v>
      </c>
      <c r="BK103" s="10">
        <v>0</v>
      </c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</row>
    <row r="104" spans="1:115" x14ac:dyDescent="0.2">
      <c r="A104" s="1">
        <v>92</v>
      </c>
      <c r="C104" s="5" t="s">
        <v>343</v>
      </c>
      <c r="D104" s="5" t="s">
        <v>337</v>
      </c>
      <c r="E104" s="1" t="s">
        <v>338</v>
      </c>
      <c r="F104" s="1" t="s">
        <v>292</v>
      </c>
      <c r="G104" s="10">
        <v>-0.57899999999999996</v>
      </c>
      <c r="H104" s="11" t="e">
        <f t="shared" si="1"/>
        <v>#VALUE!</v>
      </c>
      <c r="I104" s="11" t="s">
        <v>162</v>
      </c>
      <c r="J104" s="12">
        <v>1995</v>
      </c>
      <c r="K104" s="10">
        <v>0</v>
      </c>
      <c r="L104" s="10">
        <v>0</v>
      </c>
      <c r="M104" s="10">
        <v>1</v>
      </c>
      <c r="N104" s="10">
        <v>0</v>
      </c>
      <c r="O104" s="10">
        <v>1</v>
      </c>
      <c r="P104" s="10">
        <v>0</v>
      </c>
      <c r="Q104" s="10">
        <v>0</v>
      </c>
      <c r="R104" s="10">
        <v>0</v>
      </c>
      <c r="S104" s="10">
        <v>0</v>
      </c>
      <c r="T104" s="10">
        <v>1</v>
      </c>
      <c r="U104" s="10">
        <v>0</v>
      </c>
      <c r="V104" s="10">
        <v>1</v>
      </c>
      <c r="W104" s="10">
        <v>0</v>
      </c>
      <c r="X104" s="10">
        <v>0</v>
      </c>
      <c r="Y104" s="10">
        <v>0</v>
      </c>
      <c r="Z104" s="10">
        <v>1</v>
      </c>
      <c r="AA104" s="10">
        <v>1</v>
      </c>
      <c r="AB104" s="10">
        <v>1</v>
      </c>
      <c r="AC104" s="10">
        <v>0</v>
      </c>
      <c r="AD104" s="10">
        <v>1</v>
      </c>
      <c r="AE104" s="10">
        <v>0</v>
      </c>
      <c r="AF104" s="10">
        <v>1</v>
      </c>
      <c r="AG104" s="10">
        <v>0</v>
      </c>
      <c r="AH104" s="10">
        <v>0</v>
      </c>
      <c r="AI104" s="10">
        <v>1</v>
      </c>
      <c r="AJ104" s="10">
        <v>0</v>
      </c>
      <c r="AK104" s="10">
        <v>0</v>
      </c>
      <c r="AL104" s="10">
        <v>0</v>
      </c>
      <c r="AM104" s="10">
        <v>1</v>
      </c>
      <c r="AN104" s="10">
        <v>0</v>
      </c>
      <c r="AO104" s="10">
        <v>0</v>
      </c>
      <c r="AP104" s="10">
        <v>0</v>
      </c>
      <c r="AQ104" s="10">
        <v>0</v>
      </c>
      <c r="AR104" s="10">
        <v>1</v>
      </c>
      <c r="AS104" s="10">
        <v>1</v>
      </c>
      <c r="AT104" s="10">
        <v>0</v>
      </c>
      <c r="AU104" s="10">
        <v>0</v>
      </c>
      <c r="AV104" s="10">
        <v>1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1</v>
      </c>
      <c r="BC104" s="10">
        <v>1</v>
      </c>
      <c r="BD104" s="10">
        <v>1</v>
      </c>
      <c r="BE104" s="10">
        <v>1</v>
      </c>
      <c r="BF104" s="10">
        <v>1</v>
      </c>
      <c r="BG104" s="10">
        <v>0</v>
      </c>
      <c r="BH104" s="10">
        <v>0</v>
      </c>
      <c r="BI104" s="10">
        <v>1</v>
      </c>
      <c r="BJ104" s="10">
        <v>0</v>
      </c>
      <c r="BK104" s="10">
        <v>0</v>
      </c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</row>
    <row r="105" spans="1:115" x14ac:dyDescent="0.2">
      <c r="A105" s="1">
        <v>93</v>
      </c>
      <c r="C105" s="5" t="s">
        <v>344</v>
      </c>
      <c r="D105" s="5" t="s">
        <v>337</v>
      </c>
      <c r="E105" s="1" t="s">
        <v>340</v>
      </c>
      <c r="F105" s="1" t="s">
        <v>296</v>
      </c>
      <c r="G105" s="10">
        <v>-0.6</v>
      </c>
      <c r="H105" s="11" t="e">
        <f t="shared" si="1"/>
        <v>#VALUE!</v>
      </c>
      <c r="I105" s="11" t="s">
        <v>162</v>
      </c>
      <c r="J105" s="12">
        <v>1995</v>
      </c>
      <c r="K105" s="10">
        <v>0</v>
      </c>
      <c r="L105" s="10">
        <v>0</v>
      </c>
      <c r="M105" s="10">
        <v>1</v>
      </c>
      <c r="N105" s="10">
        <v>0</v>
      </c>
      <c r="O105" s="10">
        <v>1</v>
      </c>
      <c r="P105" s="10">
        <v>0</v>
      </c>
      <c r="Q105" s="10">
        <v>0</v>
      </c>
      <c r="R105" s="10">
        <v>0</v>
      </c>
      <c r="S105" s="10">
        <v>0</v>
      </c>
      <c r="T105" s="10">
        <v>1</v>
      </c>
      <c r="U105" s="10">
        <v>0</v>
      </c>
      <c r="V105" s="10">
        <v>1</v>
      </c>
      <c r="W105" s="10">
        <v>0</v>
      </c>
      <c r="X105" s="10">
        <v>0</v>
      </c>
      <c r="Y105" s="10">
        <v>0</v>
      </c>
      <c r="Z105" s="10">
        <v>1</v>
      </c>
      <c r="AA105" s="10">
        <v>1</v>
      </c>
      <c r="AB105" s="10">
        <v>1</v>
      </c>
      <c r="AC105" s="10">
        <v>0</v>
      </c>
      <c r="AD105" s="10">
        <v>1</v>
      </c>
      <c r="AE105" s="10">
        <v>0</v>
      </c>
      <c r="AF105" s="10">
        <v>1</v>
      </c>
      <c r="AG105" s="10">
        <v>0</v>
      </c>
      <c r="AH105" s="10">
        <v>0</v>
      </c>
      <c r="AI105" s="10">
        <v>1</v>
      </c>
      <c r="AJ105" s="10">
        <v>0</v>
      </c>
      <c r="AK105" s="10">
        <v>0</v>
      </c>
      <c r="AL105" s="10">
        <v>0</v>
      </c>
      <c r="AM105" s="10">
        <v>1</v>
      </c>
      <c r="AN105" s="10">
        <v>0</v>
      </c>
      <c r="AO105" s="10">
        <v>0</v>
      </c>
      <c r="AP105" s="10">
        <v>0</v>
      </c>
      <c r="AQ105" s="10">
        <v>0</v>
      </c>
      <c r="AR105" s="10">
        <v>1</v>
      </c>
      <c r="AS105" s="10">
        <v>1</v>
      </c>
      <c r="AT105" s="10">
        <v>0</v>
      </c>
      <c r="AU105" s="10">
        <v>0</v>
      </c>
      <c r="AV105" s="10">
        <v>1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1</v>
      </c>
      <c r="BC105" s="10">
        <v>1</v>
      </c>
      <c r="BD105" s="10">
        <v>1</v>
      </c>
      <c r="BE105" s="10">
        <v>1</v>
      </c>
      <c r="BF105" s="10">
        <v>1</v>
      </c>
      <c r="BG105" s="10">
        <v>0</v>
      </c>
      <c r="BH105" s="10">
        <v>0</v>
      </c>
      <c r="BI105" s="10">
        <v>1</v>
      </c>
      <c r="BJ105" s="10">
        <v>0</v>
      </c>
      <c r="BK105" s="10">
        <v>0</v>
      </c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</row>
    <row r="106" spans="1:115" x14ac:dyDescent="0.2">
      <c r="A106" s="1">
        <v>94</v>
      </c>
      <c r="C106" s="5" t="s">
        <v>345</v>
      </c>
      <c r="D106" s="5" t="s">
        <v>337</v>
      </c>
      <c r="E106" s="1" t="s">
        <v>338</v>
      </c>
      <c r="F106" s="1" t="s">
        <v>305</v>
      </c>
      <c r="G106" s="10">
        <v>-0.19800000000000001</v>
      </c>
      <c r="H106" s="11" t="e">
        <f t="shared" si="1"/>
        <v>#VALUE!</v>
      </c>
      <c r="I106" s="11" t="s">
        <v>162</v>
      </c>
      <c r="J106" s="12">
        <v>1995</v>
      </c>
      <c r="K106" s="10">
        <v>0</v>
      </c>
      <c r="L106" s="10">
        <v>0</v>
      </c>
      <c r="M106" s="10">
        <v>1</v>
      </c>
      <c r="N106" s="10">
        <v>0</v>
      </c>
      <c r="O106" s="10">
        <v>1</v>
      </c>
      <c r="P106" s="10">
        <v>0</v>
      </c>
      <c r="Q106" s="10">
        <v>0</v>
      </c>
      <c r="R106" s="10">
        <v>0</v>
      </c>
      <c r="S106" s="10">
        <v>1</v>
      </c>
      <c r="T106" s="10">
        <v>0</v>
      </c>
      <c r="U106" s="10">
        <v>0</v>
      </c>
      <c r="V106" s="10">
        <v>0</v>
      </c>
      <c r="W106" s="10">
        <v>1</v>
      </c>
      <c r="X106" s="10">
        <v>0</v>
      </c>
      <c r="Y106" s="10">
        <v>0</v>
      </c>
      <c r="Z106" s="10">
        <v>1</v>
      </c>
      <c r="AA106" s="10">
        <v>1</v>
      </c>
      <c r="AB106" s="10">
        <v>1</v>
      </c>
      <c r="AC106" s="10">
        <v>0</v>
      </c>
      <c r="AD106" s="10">
        <v>1</v>
      </c>
      <c r="AE106" s="10">
        <v>0</v>
      </c>
      <c r="AF106" s="10">
        <v>1</v>
      </c>
      <c r="AG106" s="10">
        <v>0</v>
      </c>
      <c r="AH106" s="10">
        <v>0</v>
      </c>
      <c r="AI106" s="10">
        <v>1</v>
      </c>
      <c r="AJ106" s="10">
        <v>0</v>
      </c>
      <c r="AK106" s="10">
        <v>0</v>
      </c>
      <c r="AL106" s="10">
        <v>0</v>
      </c>
      <c r="AM106" s="10">
        <v>1</v>
      </c>
      <c r="AN106" s="10">
        <v>0</v>
      </c>
      <c r="AO106" s="10">
        <v>0</v>
      </c>
      <c r="AP106" s="10">
        <v>0</v>
      </c>
      <c r="AQ106" s="10">
        <v>0</v>
      </c>
      <c r="AR106" s="10">
        <v>1</v>
      </c>
      <c r="AS106" s="10">
        <v>1</v>
      </c>
      <c r="AT106" s="10">
        <v>0</v>
      </c>
      <c r="AU106" s="10">
        <v>0</v>
      </c>
      <c r="AV106" s="10">
        <v>1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1</v>
      </c>
      <c r="BC106" s="10">
        <v>1</v>
      </c>
      <c r="BD106" s="10">
        <v>1</v>
      </c>
      <c r="BE106" s="10">
        <v>1</v>
      </c>
      <c r="BF106" s="10">
        <v>1</v>
      </c>
      <c r="BG106" s="10">
        <v>0</v>
      </c>
      <c r="BH106" s="10">
        <v>0</v>
      </c>
      <c r="BI106" s="10">
        <v>1</v>
      </c>
      <c r="BJ106" s="10">
        <v>0</v>
      </c>
      <c r="BK106" s="10">
        <v>0</v>
      </c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</row>
    <row r="107" spans="1:115" x14ac:dyDescent="0.2">
      <c r="A107" s="1">
        <v>95</v>
      </c>
      <c r="C107" s="5" t="s">
        <v>346</v>
      </c>
      <c r="D107" s="5" t="s">
        <v>337</v>
      </c>
      <c r="E107" s="1" t="s">
        <v>338</v>
      </c>
      <c r="F107" s="1" t="s">
        <v>301</v>
      </c>
      <c r="G107" s="10">
        <v>-0.5</v>
      </c>
      <c r="H107" s="11" t="e">
        <f t="shared" si="1"/>
        <v>#VALUE!</v>
      </c>
      <c r="I107" s="11" t="s">
        <v>162</v>
      </c>
      <c r="J107" s="12">
        <v>1995</v>
      </c>
      <c r="K107" s="10">
        <v>0</v>
      </c>
      <c r="L107" s="10">
        <v>0</v>
      </c>
      <c r="M107" s="10">
        <v>1</v>
      </c>
      <c r="N107" s="10">
        <v>0</v>
      </c>
      <c r="O107" s="10">
        <v>1</v>
      </c>
      <c r="P107" s="10">
        <v>0</v>
      </c>
      <c r="Q107" s="10">
        <v>0</v>
      </c>
      <c r="R107" s="10">
        <v>0</v>
      </c>
      <c r="S107" s="10">
        <v>1</v>
      </c>
      <c r="T107" s="10">
        <v>0</v>
      </c>
      <c r="U107" s="10">
        <v>0</v>
      </c>
      <c r="V107" s="10">
        <v>0</v>
      </c>
      <c r="W107" s="10">
        <v>1</v>
      </c>
      <c r="X107" s="10">
        <v>0</v>
      </c>
      <c r="Y107" s="10">
        <v>0</v>
      </c>
      <c r="Z107" s="10">
        <v>1</v>
      </c>
      <c r="AA107" s="10">
        <v>1</v>
      </c>
      <c r="AB107" s="10">
        <v>1</v>
      </c>
      <c r="AC107" s="10">
        <v>0</v>
      </c>
      <c r="AD107" s="10">
        <v>1</v>
      </c>
      <c r="AE107" s="10">
        <v>0</v>
      </c>
      <c r="AF107" s="10">
        <v>1</v>
      </c>
      <c r="AG107" s="10">
        <v>0</v>
      </c>
      <c r="AH107" s="10">
        <v>0</v>
      </c>
      <c r="AI107" s="10">
        <v>1</v>
      </c>
      <c r="AJ107" s="10">
        <v>0</v>
      </c>
      <c r="AK107" s="10">
        <v>0</v>
      </c>
      <c r="AL107" s="10">
        <v>0</v>
      </c>
      <c r="AM107" s="10">
        <v>1</v>
      </c>
      <c r="AN107" s="10">
        <v>0</v>
      </c>
      <c r="AO107" s="10">
        <v>0</v>
      </c>
      <c r="AP107" s="10">
        <v>0</v>
      </c>
      <c r="AQ107" s="10">
        <v>0</v>
      </c>
      <c r="AR107" s="10">
        <v>1</v>
      </c>
      <c r="AS107" s="10">
        <v>1</v>
      </c>
      <c r="AT107" s="10">
        <v>0</v>
      </c>
      <c r="AU107" s="10">
        <v>0</v>
      </c>
      <c r="AV107" s="10">
        <v>1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1</v>
      </c>
      <c r="BC107" s="10">
        <v>1</v>
      </c>
      <c r="BD107" s="10">
        <v>1</v>
      </c>
      <c r="BE107" s="10">
        <v>1</v>
      </c>
      <c r="BF107" s="10">
        <v>1</v>
      </c>
      <c r="BG107" s="10">
        <v>0</v>
      </c>
      <c r="BH107" s="10">
        <v>0</v>
      </c>
      <c r="BI107" s="10">
        <v>1</v>
      </c>
      <c r="BJ107" s="10">
        <v>0</v>
      </c>
      <c r="BK107" s="10">
        <v>0</v>
      </c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</row>
    <row r="108" spans="1:115" x14ac:dyDescent="0.2">
      <c r="A108" s="1">
        <v>96</v>
      </c>
      <c r="C108" s="5" t="s">
        <v>347</v>
      </c>
      <c r="D108" s="5" t="s">
        <v>337</v>
      </c>
      <c r="E108" s="1" t="s">
        <v>338</v>
      </c>
      <c r="F108" s="1" t="s">
        <v>194</v>
      </c>
      <c r="G108" s="10">
        <v>-1</v>
      </c>
      <c r="H108" s="11" t="e">
        <f t="shared" si="1"/>
        <v>#VALUE!</v>
      </c>
      <c r="I108" s="11" t="s">
        <v>162</v>
      </c>
      <c r="J108" s="12">
        <v>1995</v>
      </c>
      <c r="K108" s="10">
        <v>0</v>
      </c>
      <c r="L108" s="10">
        <v>0</v>
      </c>
      <c r="M108" s="10">
        <v>1</v>
      </c>
      <c r="N108" s="10">
        <v>0</v>
      </c>
      <c r="O108" s="10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1</v>
      </c>
      <c r="V108" s="10">
        <v>1</v>
      </c>
      <c r="W108" s="10">
        <v>0</v>
      </c>
      <c r="X108" s="10">
        <v>0</v>
      </c>
      <c r="Y108" s="10">
        <v>0</v>
      </c>
      <c r="Z108" s="10">
        <v>1</v>
      </c>
      <c r="AA108" s="10">
        <v>1</v>
      </c>
      <c r="AB108" s="10">
        <v>1</v>
      </c>
      <c r="AC108" s="10">
        <v>0</v>
      </c>
      <c r="AD108" s="10">
        <v>1</v>
      </c>
      <c r="AE108" s="10">
        <v>0</v>
      </c>
      <c r="AF108" s="10">
        <v>1</v>
      </c>
      <c r="AG108" s="10">
        <v>0</v>
      </c>
      <c r="AH108" s="10">
        <v>0</v>
      </c>
      <c r="AI108" s="10">
        <v>1</v>
      </c>
      <c r="AJ108" s="10">
        <v>0</v>
      </c>
      <c r="AK108" s="10">
        <v>0</v>
      </c>
      <c r="AL108" s="10">
        <v>0</v>
      </c>
      <c r="AM108" s="10">
        <v>1</v>
      </c>
      <c r="AN108" s="10">
        <v>0</v>
      </c>
      <c r="AO108" s="10">
        <v>0</v>
      </c>
      <c r="AP108" s="10">
        <v>0</v>
      </c>
      <c r="AQ108" s="10">
        <v>0</v>
      </c>
      <c r="AR108" s="10">
        <v>1</v>
      </c>
      <c r="AS108" s="10">
        <v>1</v>
      </c>
      <c r="AT108" s="10">
        <v>0</v>
      </c>
      <c r="AU108" s="10">
        <v>0</v>
      </c>
      <c r="AV108" s="10">
        <v>1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1</v>
      </c>
      <c r="BC108" s="10">
        <v>1</v>
      </c>
      <c r="BD108" s="10">
        <v>1</v>
      </c>
      <c r="BE108" s="10">
        <v>1</v>
      </c>
      <c r="BF108" s="10">
        <v>1</v>
      </c>
      <c r="BG108" s="10">
        <v>0</v>
      </c>
      <c r="BH108" s="10">
        <v>0</v>
      </c>
      <c r="BI108" s="10">
        <v>1</v>
      </c>
      <c r="BJ108" s="10">
        <v>0</v>
      </c>
      <c r="BK108" s="10">
        <v>0</v>
      </c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</row>
    <row r="109" spans="1:115" x14ac:dyDescent="0.2">
      <c r="A109" s="1">
        <v>97</v>
      </c>
      <c r="C109" s="5" t="s">
        <v>348</v>
      </c>
      <c r="D109" s="5" t="s">
        <v>337</v>
      </c>
      <c r="E109" s="1" t="s">
        <v>338</v>
      </c>
      <c r="F109" s="1" t="s">
        <v>190</v>
      </c>
      <c r="G109" s="10">
        <v>-0.5</v>
      </c>
      <c r="H109" s="11" t="e">
        <f t="shared" si="1"/>
        <v>#VALUE!</v>
      </c>
      <c r="I109" s="11" t="s">
        <v>162</v>
      </c>
      <c r="J109" s="12">
        <v>1995</v>
      </c>
      <c r="K109" s="10">
        <v>0</v>
      </c>
      <c r="L109" s="10">
        <v>0</v>
      </c>
      <c r="M109" s="10">
        <v>1</v>
      </c>
      <c r="N109" s="10">
        <v>0</v>
      </c>
      <c r="O109" s="10">
        <v>1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1</v>
      </c>
      <c r="V109" s="10">
        <v>1</v>
      </c>
      <c r="W109" s="10">
        <v>0</v>
      </c>
      <c r="X109" s="10">
        <v>0</v>
      </c>
      <c r="Y109" s="10">
        <v>0</v>
      </c>
      <c r="Z109" s="10">
        <v>1</v>
      </c>
      <c r="AA109" s="10">
        <v>1</v>
      </c>
      <c r="AB109" s="10">
        <v>1</v>
      </c>
      <c r="AC109" s="10">
        <v>0</v>
      </c>
      <c r="AD109" s="10">
        <v>1</v>
      </c>
      <c r="AE109" s="10">
        <v>0</v>
      </c>
      <c r="AF109" s="10">
        <v>1</v>
      </c>
      <c r="AG109" s="10">
        <v>0</v>
      </c>
      <c r="AH109" s="10">
        <v>0</v>
      </c>
      <c r="AI109" s="10">
        <v>1</v>
      </c>
      <c r="AJ109" s="10">
        <v>0</v>
      </c>
      <c r="AK109" s="10">
        <v>0</v>
      </c>
      <c r="AL109" s="10">
        <v>0</v>
      </c>
      <c r="AM109" s="10">
        <v>1</v>
      </c>
      <c r="AN109" s="10">
        <v>0</v>
      </c>
      <c r="AO109" s="10">
        <v>0</v>
      </c>
      <c r="AP109" s="10">
        <v>0</v>
      </c>
      <c r="AQ109" s="10">
        <v>0</v>
      </c>
      <c r="AR109" s="10">
        <v>1</v>
      </c>
      <c r="AS109" s="10">
        <v>1</v>
      </c>
      <c r="AT109" s="10">
        <v>0</v>
      </c>
      <c r="AU109" s="10">
        <v>0</v>
      </c>
      <c r="AV109" s="10">
        <v>1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1</v>
      </c>
      <c r="BC109" s="10">
        <v>1</v>
      </c>
      <c r="BD109" s="10">
        <v>1</v>
      </c>
      <c r="BE109" s="10">
        <v>1</v>
      </c>
      <c r="BF109" s="10">
        <v>1</v>
      </c>
      <c r="BG109" s="10">
        <v>0</v>
      </c>
      <c r="BH109" s="10">
        <v>0</v>
      </c>
      <c r="BI109" s="10">
        <v>1</v>
      </c>
      <c r="BJ109" s="10">
        <v>0</v>
      </c>
      <c r="BK109" s="10">
        <v>0</v>
      </c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</row>
    <row r="110" spans="1:115" x14ac:dyDescent="0.2">
      <c r="A110" s="1">
        <v>98</v>
      </c>
      <c r="B110" s="1">
        <v>40</v>
      </c>
      <c r="C110" s="5" t="s">
        <v>349</v>
      </c>
      <c r="D110" s="5" t="s">
        <v>350</v>
      </c>
      <c r="E110" s="1" t="s">
        <v>351</v>
      </c>
      <c r="F110" s="1" t="s">
        <v>305</v>
      </c>
      <c r="G110" s="10">
        <v>2.5999999999999999E-2</v>
      </c>
      <c r="H110" s="11">
        <f t="shared" si="1"/>
        <v>9.0277777777777769E-3</v>
      </c>
      <c r="I110" s="11">
        <v>2.88</v>
      </c>
      <c r="J110" s="12">
        <v>1990</v>
      </c>
      <c r="K110" s="10">
        <v>1</v>
      </c>
      <c r="L110" s="10">
        <v>0</v>
      </c>
      <c r="M110" s="10">
        <v>0</v>
      </c>
      <c r="N110" s="10">
        <v>0</v>
      </c>
      <c r="O110" s="10">
        <v>1</v>
      </c>
      <c r="P110" s="10">
        <v>0</v>
      </c>
      <c r="Q110" s="10">
        <v>0</v>
      </c>
      <c r="R110" s="10">
        <v>0</v>
      </c>
      <c r="S110" s="10">
        <v>1</v>
      </c>
      <c r="T110" s="10">
        <v>0</v>
      </c>
      <c r="U110" s="10">
        <v>0</v>
      </c>
      <c r="V110" s="10">
        <v>0</v>
      </c>
      <c r="W110" s="10">
        <v>1</v>
      </c>
      <c r="X110" s="10">
        <v>0</v>
      </c>
      <c r="Y110" s="10">
        <v>0</v>
      </c>
      <c r="Z110" s="10">
        <v>1</v>
      </c>
      <c r="AA110" s="10">
        <v>1</v>
      </c>
      <c r="AB110" s="10">
        <v>0</v>
      </c>
      <c r="AC110" s="10">
        <v>0</v>
      </c>
      <c r="AD110" s="10">
        <v>1</v>
      </c>
      <c r="AE110" s="10">
        <v>0</v>
      </c>
      <c r="AF110" s="10">
        <v>0</v>
      </c>
      <c r="AG110" s="10">
        <v>1</v>
      </c>
      <c r="AH110" s="10">
        <v>0</v>
      </c>
      <c r="AI110" s="10">
        <v>1</v>
      </c>
      <c r="AJ110" s="10">
        <v>0</v>
      </c>
      <c r="AK110" s="10">
        <v>0</v>
      </c>
      <c r="AL110" s="10">
        <v>1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1</v>
      </c>
      <c r="AS110" s="10">
        <v>0</v>
      </c>
      <c r="AT110" s="10">
        <v>1</v>
      </c>
      <c r="AU110" s="10">
        <v>1</v>
      </c>
      <c r="AV110" s="10">
        <v>0</v>
      </c>
      <c r="AW110" s="10">
        <v>1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1</v>
      </c>
      <c r="BG110" s="10">
        <v>0</v>
      </c>
      <c r="BH110" s="10">
        <v>0</v>
      </c>
      <c r="BI110" s="10">
        <v>1</v>
      </c>
      <c r="BJ110" s="10">
        <v>0</v>
      </c>
      <c r="BK110" s="10">
        <v>0</v>
      </c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</row>
    <row r="111" spans="1:115" x14ac:dyDescent="0.2">
      <c r="A111" s="1">
        <v>99</v>
      </c>
      <c r="C111" s="5" t="s">
        <v>352</v>
      </c>
      <c r="D111" s="5" t="s">
        <v>350</v>
      </c>
      <c r="E111" s="1" t="s">
        <v>351</v>
      </c>
      <c r="F111" s="1" t="s">
        <v>305</v>
      </c>
      <c r="G111" s="10">
        <v>-3.8899999999999997E-2</v>
      </c>
      <c r="H111" s="11">
        <f t="shared" si="1"/>
        <v>1.8701923076923074E-2</v>
      </c>
      <c r="I111" s="11">
        <v>-2.08</v>
      </c>
      <c r="J111" s="12">
        <v>1990</v>
      </c>
      <c r="K111" s="10">
        <v>1</v>
      </c>
      <c r="L111" s="10">
        <v>0</v>
      </c>
      <c r="M111" s="10">
        <v>0</v>
      </c>
      <c r="N111" s="10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1</v>
      </c>
      <c r="T111" s="10">
        <v>0</v>
      </c>
      <c r="U111" s="10">
        <v>0</v>
      </c>
      <c r="V111" s="10">
        <v>0</v>
      </c>
      <c r="W111" s="10">
        <v>1</v>
      </c>
      <c r="X111" s="10">
        <v>0</v>
      </c>
      <c r="Y111" s="10">
        <v>0</v>
      </c>
      <c r="Z111" s="10">
        <v>1</v>
      </c>
      <c r="AA111" s="10">
        <v>1</v>
      </c>
      <c r="AB111" s="10">
        <v>0</v>
      </c>
      <c r="AC111" s="10">
        <v>0</v>
      </c>
      <c r="AD111" s="10">
        <v>1</v>
      </c>
      <c r="AE111" s="10">
        <v>0</v>
      </c>
      <c r="AF111" s="10">
        <v>0</v>
      </c>
      <c r="AG111" s="10">
        <v>1</v>
      </c>
      <c r="AH111" s="10">
        <v>0</v>
      </c>
      <c r="AI111" s="10">
        <v>1</v>
      </c>
      <c r="AJ111" s="10">
        <v>0</v>
      </c>
      <c r="AK111" s="10">
        <v>0</v>
      </c>
      <c r="AL111" s="10">
        <v>1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1</v>
      </c>
      <c r="AS111" s="10">
        <v>0</v>
      </c>
      <c r="AT111" s="10">
        <v>1</v>
      </c>
      <c r="AU111" s="10">
        <v>1</v>
      </c>
      <c r="AV111" s="10">
        <v>0</v>
      </c>
      <c r="AW111" s="10">
        <v>1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1</v>
      </c>
      <c r="BG111" s="10">
        <v>0</v>
      </c>
      <c r="BH111" s="10">
        <v>0</v>
      </c>
      <c r="BI111" s="10">
        <v>1</v>
      </c>
      <c r="BJ111" s="10">
        <v>0</v>
      </c>
      <c r="BK111" s="10">
        <v>0</v>
      </c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2"/>
    </row>
    <row r="112" spans="1:115" x14ac:dyDescent="0.2">
      <c r="A112" s="1">
        <v>100</v>
      </c>
      <c r="B112" s="1">
        <v>41</v>
      </c>
      <c r="C112" s="5" t="s">
        <v>353</v>
      </c>
      <c r="D112" s="5" t="s">
        <v>354</v>
      </c>
      <c r="E112" s="1" t="s">
        <v>355</v>
      </c>
      <c r="F112" s="1" t="s">
        <v>292</v>
      </c>
      <c r="G112" s="10">
        <v>-1</v>
      </c>
      <c r="H112" s="11" t="e">
        <f t="shared" si="1"/>
        <v>#VALUE!</v>
      </c>
      <c r="I112" s="11" t="s">
        <v>162</v>
      </c>
      <c r="J112" s="12">
        <v>2003</v>
      </c>
      <c r="K112" s="10">
        <v>0</v>
      </c>
      <c r="L112" s="10">
        <v>0</v>
      </c>
      <c r="M112" s="10">
        <v>1</v>
      </c>
      <c r="N112" s="10">
        <v>0</v>
      </c>
      <c r="O112" s="10">
        <v>1</v>
      </c>
      <c r="P112" s="10">
        <v>0</v>
      </c>
      <c r="Q112" s="10">
        <v>0</v>
      </c>
      <c r="R112" s="10">
        <v>0</v>
      </c>
      <c r="S112" s="10">
        <v>0</v>
      </c>
      <c r="T112" s="10">
        <v>1</v>
      </c>
      <c r="U112" s="10">
        <v>0</v>
      </c>
      <c r="V112" s="10">
        <v>1</v>
      </c>
      <c r="W112" s="10">
        <v>0</v>
      </c>
      <c r="X112" s="10">
        <v>0</v>
      </c>
      <c r="Y112" s="10">
        <v>0</v>
      </c>
      <c r="Z112" s="10">
        <v>1</v>
      </c>
      <c r="AA112" s="10">
        <v>1</v>
      </c>
      <c r="AB112" s="10">
        <v>1</v>
      </c>
      <c r="AC112" s="10">
        <v>0</v>
      </c>
      <c r="AD112" s="10">
        <v>0</v>
      </c>
      <c r="AE112" s="10">
        <v>1</v>
      </c>
      <c r="AF112" s="10">
        <v>1</v>
      </c>
      <c r="AG112" s="10">
        <v>0</v>
      </c>
      <c r="AH112" s="10">
        <v>1</v>
      </c>
      <c r="AI112" s="10">
        <v>0</v>
      </c>
      <c r="AJ112" s="10">
        <v>0</v>
      </c>
      <c r="AK112" s="10">
        <v>0</v>
      </c>
      <c r="AL112" s="10">
        <v>1</v>
      </c>
      <c r="AM112" s="10">
        <v>0</v>
      </c>
      <c r="AN112" s="10">
        <v>0</v>
      </c>
      <c r="AO112" s="10">
        <v>1</v>
      </c>
      <c r="AP112" s="10">
        <v>0</v>
      </c>
      <c r="AQ112" s="10">
        <v>0</v>
      </c>
      <c r="AR112" s="10">
        <v>0</v>
      </c>
      <c r="AS112" s="10">
        <v>1</v>
      </c>
      <c r="AT112" s="10">
        <v>0</v>
      </c>
      <c r="AU112" s="10">
        <v>0</v>
      </c>
      <c r="AV112" s="10">
        <v>1</v>
      </c>
      <c r="AW112" s="10">
        <v>0</v>
      </c>
      <c r="AX112" s="10">
        <v>0</v>
      </c>
      <c r="AY112" s="10">
        <v>0</v>
      </c>
      <c r="AZ112" s="10">
        <v>1</v>
      </c>
      <c r="BA112" s="10">
        <v>1</v>
      </c>
      <c r="BB112" s="10">
        <v>0</v>
      </c>
      <c r="BC112" s="10">
        <v>1</v>
      </c>
      <c r="BD112" s="10">
        <v>0</v>
      </c>
      <c r="BE112" s="10">
        <v>0</v>
      </c>
      <c r="BF112" s="10">
        <v>1</v>
      </c>
      <c r="BG112" s="10">
        <v>0</v>
      </c>
      <c r="BH112" s="10">
        <v>0</v>
      </c>
      <c r="BI112" s="10">
        <v>1</v>
      </c>
      <c r="BJ112" s="10">
        <v>0</v>
      </c>
      <c r="BK112" s="10">
        <v>0</v>
      </c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2"/>
    </row>
    <row r="113" spans="1:115" x14ac:dyDescent="0.2">
      <c r="A113" s="1">
        <v>101</v>
      </c>
      <c r="C113" s="5" t="s">
        <v>356</v>
      </c>
      <c r="D113" s="5" t="s">
        <v>354</v>
      </c>
      <c r="E113" s="1" t="s">
        <v>261</v>
      </c>
      <c r="F113" s="1" t="s">
        <v>202</v>
      </c>
      <c r="G113" s="10">
        <v>-0.27</v>
      </c>
      <c r="H113" s="11">
        <f>-G113/I113</f>
        <v>4.4383561643835619E-2</v>
      </c>
      <c r="I113" s="11">
        <v>6.083333333333333</v>
      </c>
      <c r="J113" s="12">
        <v>2003</v>
      </c>
      <c r="K113" s="10">
        <v>0</v>
      </c>
      <c r="L113" s="10">
        <v>0</v>
      </c>
      <c r="M113" s="10">
        <v>1</v>
      </c>
      <c r="N113" s="10">
        <v>0</v>
      </c>
      <c r="O113" s="10">
        <v>1</v>
      </c>
      <c r="P113" s="10">
        <v>0</v>
      </c>
      <c r="Q113" s="10">
        <v>0</v>
      </c>
      <c r="R113" s="10">
        <v>0</v>
      </c>
      <c r="S113" s="10">
        <v>0</v>
      </c>
      <c r="T113" s="10">
        <v>1</v>
      </c>
      <c r="U113" s="10">
        <v>0</v>
      </c>
      <c r="V113" s="10">
        <v>1</v>
      </c>
      <c r="W113" s="10">
        <v>0</v>
      </c>
      <c r="X113" s="10">
        <v>0</v>
      </c>
      <c r="Y113" s="10">
        <v>0</v>
      </c>
      <c r="Z113" s="10">
        <v>1</v>
      </c>
      <c r="AA113" s="10">
        <v>1</v>
      </c>
      <c r="AB113" s="10">
        <v>1</v>
      </c>
      <c r="AC113" s="10">
        <v>0</v>
      </c>
      <c r="AD113" s="10">
        <v>0</v>
      </c>
      <c r="AE113" s="10">
        <v>1</v>
      </c>
      <c r="AF113" s="10">
        <v>1</v>
      </c>
      <c r="AG113" s="10">
        <v>0</v>
      </c>
      <c r="AH113" s="10">
        <v>1</v>
      </c>
      <c r="AI113" s="10">
        <v>0</v>
      </c>
      <c r="AJ113" s="10">
        <v>0</v>
      </c>
      <c r="AK113" s="10">
        <v>0</v>
      </c>
      <c r="AL113" s="10">
        <v>1</v>
      </c>
      <c r="AM113" s="10">
        <v>0</v>
      </c>
      <c r="AN113" s="10">
        <v>0</v>
      </c>
      <c r="AO113" s="10">
        <v>1</v>
      </c>
      <c r="AP113" s="10">
        <v>0</v>
      </c>
      <c r="AQ113" s="10">
        <v>0</v>
      </c>
      <c r="AR113" s="10">
        <v>0</v>
      </c>
      <c r="AS113" s="10">
        <v>1</v>
      </c>
      <c r="AT113" s="10">
        <v>0</v>
      </c>
      <c r="AU113" s="10">
        <v>0</v>
      </c>
      <c r="AV113" s="10">
        <v>1</v>
      </c>
      <c r="AW113" s="10">
        <v>0</v>
      </c>
      <c r="AX113" s="10">
        <v>0</v>
      </c>
      <c r="AY113" s="10">
        <v>0</v>
      </c>
      <c r="AZ113" s="10">
        <v>0</v>
      </c>
      <c r="BA113" s="10">
        <v>1</v>
      </c>
      <c r="BB113" s="10">
        <v>0</v>
      </c>
      <c r="BC113" s="10">
        <v>1</v>
      </c>
      <c r="BD113" s="10">
        <v>0</v>
      </c>
      <c r="BE113" s="10">
        <v>0</v>
      </c>
      <c r="BF113" s="10">
        <v>1</v>
      </c>
      <c r="BG113" s="10">
        <v>0</v>
      </c>
      <c r="BH113" s="10">
        <v>0</v>
      </c>
      <c r="BI113" s="10">
        <v>1</v>
      </c>
      <c r="BJ113" s="10">
        <v>0</v>
      </c>
      <c r="BK113" s="10">
        <v>0</v>
      </c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2"/>
    </row>
    <row r="114" spans="1:115" x14ac:dyDescent="0.2">
      <c r="A114" s="1">
        <v>102</v>
      </c>
      <c r="C114" s="5" t="s">
        <v>357</v>
      </c>
      <c r="D114" s="5" t="s">
        <v>354</v>
      </c>
      <c r="E114" s="1" t="s">
        <v>355</v>
      </c>
      <c r="F114" s="1" t="s">
        <v>298</v>
      </c>
      <c r="G114" s="10">
        <v>-0.87</v>
      </c>
      <c r="H114" s="11">
        <f>-G114/I114</f>
        <v>0.40153846153846146</v>
      </c>
      <c r="I114" s="11">
        <v>2.166666666666667</v>
      </c>
      <c r="J114" s="12">
        <v>2003</v>
      </c>
      <c r="K114" s="10">
        <v>0</v>
      </c>
      <c r="L114" s="10">
        <v>0</v>
      </c>
      <c r="M114" s="10">
        <v>1</v>
      </c>
      <c r="N114" s="10">
        <v>0</v>
      </c>
      <c r="O114" s="10">
        <v>1</v>
      </c>
      <c r="P114" s="10">
        <v>0</v>
      </c>
      <c r="Q114" s="10">
        <v>0</v>
      </c>
      <c r="R114" s="10">
        <v>0</v>
      </c>
      <c r="S114" s="10">
        <v>0</v>
      </c>
      <c r="T114" s="10">
        <v>1</v>
      </c>
      <c r="U114" s="10">
        <v>0</v>
      </c>
      <c r="V114" s="10">
        <v>0</v>
      </c>
      <c r="W114" s="10">
        <v>1</v>
      </c>
      <c r="X114" s="10">
        <v>0</v>
      </c>
      <c r="Y114" s="10">
        <v>0</v>
      </c>
      <c r="Z114" s="10">
        <v>1</v>
      </c>
      <c r="AA114" s="10">
        <v>1</v>
      </c>
      <c r="AB114" s="10">
        <v>1</v>
      </c>
      <c r="AC114" s="10">
        <v>0</v>
      </c>
      <c r="AD114" s="10">
        <v>0</v>
      </c>
      <c r="AE114" s="10">
        <v>1</v>
      </c>
      <c r="AF114" s="10">
        <v>1</v>
      </c>
      <c r="AG114" s="10">
        <v>0</v>
      </c>
      <c r="AH114" s="10">
        <v>1</v>
      </c>
      <c r="AI114" s="10">
        <v>0</v>
      </c>
      <c r="AJ114" s="10">
        <v>0</v>
      </c>
      <c r="AK114" s="10">
        <v>0</v>
      </c>
      <c r="AL114" s="10">
        <v>1</v>
      </c>
      <c r="AM114" s="10">
        <v>0</v>
      </c>
      <c r="AN114" s="10">
        <v>0</v>
      </c>
      <c r="AO114" s="10">
        <v>1</v>
      </c>
      <c r="AP114" s="10">
        <v>0</v>
      </c>
      <c r="AQ114" s="10">
        <v>0</v>
      </c>
      <c r="AR114" s="10">
        <v>0</v>
      </c>
      <c r="AS114" s="10">
        <v>1</v>
      </c>
      <c r="AT114" s="10">
        <v>0</v>
      </c>
      <c r="AU114" s="10">
        <v>0</v>
      </c>
      <c r="AV114" s="10">
        <v>1</v>
      </c>
      <c r="AW114" s="10">
        <v>0</v>
      </c>
      <c r="AX114" s="10">
        <v>0</v>
      </c>
      <c r="AY114" s="10">
        <v>0</v>
      </c>
      <c r="AZ114" s="10">
        <v>0</v>
      </c>
      <c r="BA114" s="10">
        <v>1</v>
      </c>
      <c r="BB114" s="10">
        <v>0</v>
      </c>
      <c r="BC114" s="10">
        <v>1</v>
      </c>
      <c r="BD114" s="10">
        <v>0</v>
      </c>
      <c r="BE114" s="10">
        <v>0</v>
      </c>
      <c r="BF114" s="10">
        <v>1</v>
      </c>
      <c r="BG114" s="10">
        <v>0</v>
      </c>
      <c r="BH114" s="10">
        <v>0</v>
      </c>
      <c r="BI114" s="10">
        <v>1</v>
      </c>
      <c r="BJ114" s="10">
        <v>0</v>
      </c>
      <c r="BK114" s="10">
        <v>0</v>
      </c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2"/>
    </row>
    <row r="115" spans="1:115" x14ac:dyDescent="0.2">
      <c r="A115" s="1">
        <v>103</v>
      </c>
      <c r="C115" s="5" t="s">
        <v>358</v>
      </c>
      <c r="D115" s="5" t="s">
        <v>354</v>
      </c>
      <c r="E115" s="1" t="s">
        <v>359</v>
      </c>
      <c r="F115" s="1" t="s">
        <v>32</v>
      </c>
      <c r="G115" s="10">
        <v>-0.79</v>
      </c>
      <c r="H115" s="11">
        <f>-G115/I115</f>
        <v>0.41380952380952385</v>
      </c>
      <c r="I115" s="11">
        <v>1.9090909090909089</v>
      </c>
      <c r="J115" s="12">
        <v>2003</v>
      </c>
      <c r="K115" s="10">
        <v>0</v>
      </c>
      <c r="L115" s="10">
        <v>0</v>
      </c>
      <c r="M115" s="10">
        <v>1</v>
      </c>
      <c r="N115" s="10">
        <v>0</v>
      </c>
      <c r="O115" s="10">
        <v>1</v>
      </c>
      <c r="P115" s="10">
        <v>0</v>
      </c>
      <c r="Q115" s="10">
        <v>0</v>
      </c>
      <c r="R115" s="10">
        <v>1</v>
      </c>
      <c r="S115" s="10">
        <v>0</v>
      </c>
      <c r="T115" s="10">
        <v>1</v>
      </c>
      <c r="U115" s="10">
        <v>0</v>
      </c>
      <c r="V115" s="10">
        <v>1</v>
      </c>
      <c r="W115" s="10">
        <v>0</v>
      </c>
      <c r="X115" s="10">
        <v>0</v>
      </c>
      <c r="Y115" s="10">
        <v>0</v>
      </c>
      <c r="Z115" s="10">
        <v>1</v>
      </c>
      <c r="AA115" s="10">
        <v>1</v>
      </c>
      <c r="AB115" s="10">
        <v>1</v>
      </c>
      <c r="AC115" s="10">
        <v>0</v>
      </c>
      <c r="AD115" s="10">
        <v>0</v>
      </c>
      <c r="AE115" s="10">
        <v>1</v>
      </c>
      <c r="AF115" s="10">
        <v>1</v>
      </c>
      <c r="AG115" s="10">
        <v>0</v>
      </c>
      <c r="AH115" s="10">
        <v>1</v>
      </c>
      <c r="AI115" s="10">
        <v>0</v>
      </c>
      <c r="AJ115" s="10">
        <v>0</v>
      </c>
      <c r="AK115" s="10">
        <v>0</v>
      </c>
      <c r="AL115" s="10">
        <v>1</v>
      </c>
      <c r="AM115" s="10">
        <v>0</v>
      </c>
      <c r="AN115" s="10">
        <v>0</v>
      </c>
      <c r="AO115" s="10">
        <v>1</v>
      </c>
      <c r="AP115" s="10">
        <v>0</v>
      </c>
      <c r="AQ115" s="10">
        <v>0</v>
      </c>
      <c r="AR115" s="10">
        <v>0</v>
      </c>
      <c r="AS115" s="10">
        <v>1</v>
      </c>
      <c r="AT115" s="10">
        <v>0</v>
      </c>
      <c r="AU115" s="10">
        <v>0</v>
      </c>
      <c r="AV115" s="10">
        <v>1</v>
      </c>
      <c r="AW115" s="10">
        <v>0</v>
      </c>
      <c r="AX115" s="10">
        <v>0</v>
      </c>
      <c r="AY115" s="10">
        <v>0</v>
      </c>
      <c r="AZ115" s="10">
        <v>1</v>
      </c>
      <c r="BA115" s="10">
        <v>0</v>
      </c>
      <c r="BB115" s="10">
        <v>0</v>
      </c>
      <c r="BC115" s="10">
        <v>1</v>
      </c>
      <c r="BD115" s="10">
        <v>0</v>
      </c>
      <c r="BE115" s="10">
        <v>0</v>
      </c>
      <c r="BF115" s="10">
        <v>1</v>
      </c>
      <c r="BG115" s="10">
        <v>0</v>
      </c>
      <c r="BH115" s="10">
        <v>0</v>
      </c>
      <c r="BI115" s="10">
        <v>1</v>
      </c>
      <c r="BJ115" s="10">
        <v>0</v>
      </c>
      <c r="BK115" s="10">
        <v>0</v>
      </c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2"/>
    </row>
    <row r="116" spans="1:115" x14ac:dyDescent="0.2">
      <c r="A116" s="1">
        <v>104</v>
      </c>
      <c r="C116" s="5" t="s">
        <v>360</v>
      </c>
      <c r="D116" s="5" t="s">
        <v>354</v>
      </c>
      <c r="E116" s="1" t="s">
        <v>361</v>
      </c>
      <c r="F116" s="1" t="s">
        <v>178</v>
      </c>
      <c r="G116" s="10">
        <v>-0.8</v>
      </c>
      <c r="H116" s="11">
        <f>-G116/I116</f>
        <v>0.24</v>
      </c>
      <c r="I116" s="11">
        <v>3.3333333333333335</v>
      </c>
      <c r="J116" s="12">
        <v>2003</v>
      </c>
      <c r="K116" s="10">
        <v>0</v>
      </c>
      <c r="L116" s="10">
        <v>0</v>
      </c>
      <c r="M116" s="10">
        <v>1</v>
      </c>
      <c r="N116" s="10">
        <v>0</v>
      </c>
      <c r="O116" s="10">
        <v>1</v>
      </c>
      <c r="P116" s="10">
        <v>0</v>
      </c>
      <c r="Q116" s="10">
        <v>0</v>
      </c>
      <c r="R116" s="10">
        <v>0</v>
      </c>
      <c r="S116" s="10">
        <v>1</v>
      </c>
      <c r="T116" s="10">
        <v>0</v>
      </c>
      <c r="U116" s="10">
        <v>0</v>
      </c>
      <c r="V116" s="10">
        <v>0</v>
      </c>
      <c r="W116" s="10">
        <v>1</v>
      </c>
      <c r="X116" s="10">
        <v>0</v>
      </c>
      <c r="Y116" s="10">
        <v>1</v>
      </c>
      <c r="Z116" s="10">
        <v>1</v>
      </c>
      <c r="AA116" s="10">
        <v>1</v>
      </c>
      <c r="AB116" s="10">
        <v>1</v>
      </c>
      <c r="AC116" s="10">
        <v>0</v>
      </c>
      <c r="AD116" s="10">
        <v>0</v>
      </c>
      <c r="AE116" s="10">
        <v>1</v>
      </c>
      <c r="AF116" s="10">
        <v>1</v>
      </c>
      <c r="AG116" s="10">
        <v>0</v>
      </c>
      <c r="AH116" s="10">
        <v>1</v>
      </c>
      <c r="AI116" s="10">
        <v>0</v>
      </c>
      <c r="AJ116" s="10">
        <v>0</v>
      </c>
      <c r="AK116" s="10">
        <v>0</v>
      </c>
      <c r="AL116" s="10">
        <v>1</v>
      </c>
      <c r="AM116" s="10">
        <v>0</v>
      </c>
      <c r="AN116" s="10">
        <v>0</v>
      </c>
      <c r="AO116" s="10">
        <v>1</v>
      </c>
      <c r="AP116" s="10">
        <v>0</v>
      </c>
      <c r="AQ116" s="10">
        <v>0</v>
      </c>
      <c r="AR116" s="10">
        <v>0</v>
      </c>
      <c r="AS116" s="10">
        <v>1</v>
      </c>
      <c r="AT116" s="10">
        <v>0</v>
      </c>
      <c r="AU116" s="10">
        <v>0</v>
      </c>
      <c r="AV116" s="10">
        <v>1</v>
      </c>
      <c r="AW116" s="10">
        <v>0</v>
      </c>
      <c r="AX116" s="10">
        <v>0</v>
      </c>
      <c r="AY116" s="10">
        <v>0</v>
      </c>
      <c r="AZ116" s="10">
        <v>0</v>
      </c>
      <c r="BA116" s="10">
        <v>1</v>
      </c>
      <c r="BB116" s="10">
        <v>0</v>
      </c>
      <c r="BC116" s="10">
        <v>1</v>
      </c>
      <c r="BD116" s="10">
        <v>0</v>
      </c>
      <c r="BE116" s="10">
        <v>0</v>
      </c>
      <c r="BF116" s="10">
        <v>1</v>
      </c>
      <c r="BG116" s="10">
        <v>0</v>
      </c>
      <c r="BH116" s="10">
        <v>0</v>
      </c>
      <c r="BI116" s="10">
        <v>1</v>
      </c>
      <c r="BJ116" s="10">
        <v>0</v>
      </c>
      <c r="BK116" s="10">
        <v>0</v>
      </c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2"/>
    </row>
    <row r="117" spans="1:115" x14ac:dyDescent="0.2">
      <c r="A117" s="1">
        <v>105</v>
      </c>
      <c r="C117" s="5" t="s">
        <v>362</v>
      </c>
      <c r="D117" s="5" t="s">
        <v>354</v>
      </c>
      <c r="E117" s="1" t="s">
        <v>363</v>
      </c>
      <c r="F117" s="1" t="s">
        <v>31</v>
      </c>
      <c r="G117" s="10">
        <v>-1</v>
      </c>
      <c r="H117" s="11" t="e">
        <f t="shared" si="1"/>
        <v>#VALUE!</v>
      </c>
      <c r="I117" s="11" t="s">
        <v>162</v>
      </c>
      <c r="J117" s="12">
        <v>2003</v>
      </c>
      <c r="K117" s="10">
        <v>0</v>
      </c>
      <c r="L117" s="10">
        <v>0</v>
      </c>
      <c r="M117" s="10">
        <v>1</v>
      </c>
      <c r="N117" s="10">
        <v>0</v>
      </c>
      <c r="O117" s="10">
        <v>1</v>
      </c>
      <c r="P117" s="10">
        <v>0</v>
      </c>
      <c r="Q117" s="10">
        <v>1</v>
      </c>
      <c r="R117" s="10">
        <v>0</v>
      </c>
      <c r="S117" s="10">
        <v>1</v>
      </c>
      <c r="T117" s="10">
        <v>0</v>
      </c>
      <c r="U117" s="10">
        <v>0</v>
      </c>
      <c r="V117" s="10">
        <v>0</v>
      </c>
      <c r="W117" s="10">
        <v>1</v>
      </c>
      <c r="X117" s="10">
        <v>0</v>
      </c>
      <c r="Y117" s="10">
        <v>0</v>
      </c>
      <c r="Z117" s="10">
        <v>1</v>
      </c>
      <c r="AA117" s="10">
        <v>1</v>
      </c>
      <c r="AB117" s="10">
        <v>1</v>
      </c>
      <c r="AC117" s="10">
        <v>0</v>
      </c>
      <c r="AD117" s="10">
        <v>0</v>
      </c>
      <c r="AE117" s="10">
        <v>1</v>
      </c>
      <c r="AF117" s="10">
        <v>1</v>
      </c>
      <c r="AG117" s="10">
        <v>0</v>
      </c>
      <c r="AH117" s="10">
        <v>1</v>
      </c>
      <c r="AI117" s="10">
        <v>0</v>
      </c>
      <c r="AJ117" s="10">
        <v>0</v>
      </c>
      <c r="AK117" s="10">
        <v>0</v>
      </c>
      <c r="AL117" s="10">
        <v>1</v>
      </c>
      <c r="AM117" s="10">
        <v>0</v>
      </c>
      <c r="AN117" s="10">
        <v>0</v>
      </c>
      <c r="AO117" s="10">
        <v>1</v>
      </c>
      <c r="AP117" s="10">
        <v>0</v>
      </c>
      <c r="AQ117" s="10">
        <v>0</v>
      </c>
      <c r="AR117" s="10">
        <v>0</v>
      </c>
      <c r="AS117" s="10">
        <v>1</v>
      </c>
      <c r="AT117" s="10">
        <v>0</v>
      </c>
      <c r="AU117" s="10">
        <v>0</v>
      </c>
      <c r="AV117" s="10">
        <v>1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1</v>
      </c>
      <c r="BD117" s="10">
        <v>0</v>
      </c>
      <c r="BE117" s="10">
        <v>0</v>
      </c>
      <c r="BF117" s="10">
        <v>1</v>
      </c>
      <c r="BG117" s="10">
        <v>0</v>
      </c>
      <c r="BH117" s="10">
        <v>0</v>
      </c>
      <c r="BI117" s="10">
        <v>1</v>
      </c>
      <c r="BJ117" s="10">
        <v>0</v>
      </c>
      <c r="BK117" s="10">
        <v>0</v>
      </c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2"/>
    </row>
    <row r="118" spans="1:115" x14ac:dyDescent="0.2">
      <c r="A118" s="1">
        <v>106</v>
      </c>
      <c r="B118" s="1">
        <v>42</v>
      </c>
      <c r="C118" s="5" t="s">
        <v>364</v>
      </c>
      <c r="D118" s="5" t="s">
        <v>365</v>
      </c>
      <c r="E118" s="1" t="s">
        <v>366</v>
      </c>
      <c r="F118" s="1" t="s">
        <v>367</v>
      </c>
      <c r="G118" s="10">
        <v>-1.0649999999999999</v>
      </c>
      <c r="H118" s="11">
        <f t="shared" si="1"/>
        <v>0.114</v>
      </c>
      <c r="I118" s="11">
        <v>-9.3421052631578938</v>
      </c>
      <c r="J118" s="12">
        <v>1974</v>
      </c>
      <c r="K118" s="10">
        <v>1</v>
      </c>
      <c r="L118" s="10">
        <v>0</v>
      </c>
      <c r="M118" s="10">
        <v>0</v>
      </c>
      <c r="N118" s="10">
        <v>0</v>
      </c>
      <c r="O118" s="10">
        <v>1</v>
      </c>
      <c r="P118" s="10">
        <v>0</v>
      </c>
      <c r="Q118" s="10">
        <v>1</v>
      </c>
      <c r="R118" s="10">
        <v>0</v>
      </c>
      <c r="S118" s="10">
        <f>+S94</f>
        <v>0.4</v>
      </c>
      <c r="T118" s="10">
        <f>+T94</f>
        <v>0.4</v>
      </c>
      <c r="U118" s="10">
        <f>+U94</f>
        <v>0.2</v>
      </c>
      <c r="V118" s="10">
        <f>+V94</f>
        <v>0.5</v>
      </c>
      <c r="W118" s="10">
        <f>+W94</f>
        <v>0.5</v>
      </c>
      <c r="X118" s="10">
        <v>1</v>
      </c>
      <c r="Y118" s="10">
        <v>1</v>
      </c>
      <c r="Z118" s="10">
        <v>0</v>
      </c>
      <c r="AA118" s="10">
        <v>0</v>
      </c>
      <c r="AB118" s="10">
        <v>0</v>
      </c>
      <c r="AC118" s="10">
        <v>0</v>
      </c>
      <c r="AD118" s="10">
        <v>1</v>
      </c>
      <c r="AE118" s="10">
        <v>0</v>
      </c>
      <c r="AF118" s="10">
        <v>1</v>
      </c>
      <c r="AG118" s="10">
        <v>0</v>
      </c>
      <c r="AH118" s="10">
        <v>0</v>
      </c>
      <c r="AI118" s="10">
        <v>1</v>
      </c>
      <c r="AJ118" s="10">
        <v>0</v>
      </c>
      <c r="AK118" s="10">
        <v>0</v>
      </c>
      <c r="AL118" s="10">
        <v>1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1</v>
      </c>
      <c r="AS118" s="10">
        <v>1</v>
      </c>
      <c r="AT118" s="10">
        <v>0</v>
      </c>
      <c r="AU118" s="10">
        <v>0</v>
      </c>
      <c r="AV118" s="10">
        <v>1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1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1</v>
      </c>
      <c r="BI118" s="10">
        <v>1</v>
      </c>
      <c r="BJ118" s="10">
        <v>0</v>
      </c>
      <c r="BK118" s="10">
        <v>0</v>
      </c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2"/>
    </row>
    <row r="119" spans="1:115" x14ac:dyDescent="0.2">
      <c r="A119" s="1">
        <v>107</v>
      </c>
      <c r="B119" s="1">
        <v>43</v>
      </c>
      <c r="C119" s="5" t="s">
        <v>368</v>
      </c>
      <c r="D119" s="5" t="s">
        <v>365</v>
      </c>
      <c r="E119" s="1" t="s">
        <v>369</v>
      </c>
      <c r="F119" s="1" t="s">
        <v>31</v>
      </c>
      <c r="G119" s="10">
        <v>-0.04</v>
      </c>
      <c r="H119" s="11">
        <f>-G119/I119</f>
        <v>0.19999999999999998</v>
      </c>
      <c r="I119" s="11">
        <v>0.2</v>
      </c>
      <c r="J119" s="12">
        <v>1974</v>
      </c>
      <c r="K119" s="10">
        <v>1</v>
      </c>
      <c r="L119" s="10">
        <v>0</v>
      </c>
      <c r="M119" s="10">
        <v>0</v>
      </c>
      <c r="N119" s="10">
        <v>0</v>
      </c>
      <c r="O119" s="10">
        <v>1</v>
      </c>
      <c r="P119" s="10">
        <v>0</v>
      </c>
      <c r="Q119" s="10">
        <v>1</v>
      </c>
      <c r="R119" s="10">
        <v>0</v>
      </c>
      <c r="S119" s="10">
        <v>1</v>
      </c>
      <c r="T119" s="10">
        <v>0</v>
      </c>
      <c r="U119" s="10">
        <v>0</v>
      </c>
      <c r="V119" s="10">
        <v>0</v>
      </c>
      <c r="W119" s="10">
        <v>1</v>
      </c>
      <c r="X119" s="10">
        <v>1</v>
      </c>
      <c r="Y119" s="10">
        <v>1</v>
      </c>
      <c r="Z119" s="10">
        <v>0</v>
      </c>
      <c r="AA119" s="10">
        <v>0</v>
      </c>
      <c r="AB119" s="10">
        <v>0</v>
      </c>
      <c r="AC119" s="10">
        <v>0</v>
      </c>
      <c r="AD119" s="10">
        <v>1</v>
      </c>
      <c r="AE119" s="10">
        <v>0</v>
      </c>
      <c r="AF119" s="10">
        <v>0</v>
      </c>
      <c r="AG119" s="10">
        <v>1</v>
      </c>
      <c r="AH119" s="10">
        <v>0</v>
      </c>
      <c r="AI119" s="10">
        <v>1</v>
      </c>
      <c r="AJ119" s="10">
        <v>0</v>
      </c>
      <c r="AK119" s="10">
        <v>0</v>
      </c>
      <c r="AL119" s="10">
        <v>0</v>
      </c>
      <c r="AM119" s="10">
        <v>0</v>
      </c>
      <c r="AN119" s="10">
        <v>1</v>
      </c>
      <c r="AO119" s="10">
        <v>0</v>
      </c>
      <c r="AP119" s="10">
        <v>0</v>
      </c>
      <c r="AQ119" s="10">
        <v>0</v>
      </c>
      <c r="AR119" s="10">
        <v>1</v>
      </c>
      <c r="AS119" s="10">
        <v>0</v>
      </c>
      <c r="AT119" s="10">
        <v>1</v>
      </c>
      <c r="AU119" s="10">
        <v>1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1</v>
      </c>
      <c r="BD119" s="10">
        <v>0</v>
      </c>
      <c r="BE119" s="10">
        <v>0</v>
      </c>
      <c r="BF119" s="10">
        <v>1</v>
      </c>
      <c r="BG119" s="10">
        <v>0</v>
      </c>
      <c r="BH119" s="10">
        <v>0</v>
      </c>
      <c r="BI119" s="10">
        <v>1</v>
      </c>
      <c r="BJ119" s="10">
        <v>0</v>
      </c>
      <c r="BK119" s="10">
        <v>0</v>
      </c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2"/>
    </row>
    <row r="120" spans="1:115" x14ac:dyDescent="0.2">
      <c r="A120" s="1">
        <v>108</v>
      </c>
      <c r="C120" s="5" t="s">
        <v>370</v>
      </c>
      <c r="D120" s="5" t="s">
        <v>365</v>
      </c>
      <c r="E120" s="1" t="s">
        <v>369</v>
      </c>
      <c r="F120" s="1" t="s">
        <v>31</v>
      </c>
      <c r="G120" s="10">
        <v>-0.24</v>
      </c>
      <c r="H120" s="11">
        <f>-G120/I120</f>
        <v>0.2162162162162162</v>
      </c>
      <c r="I120" s="11">
        <v>1.1100000000000001</v>
      </c>
      <c r="J120" s="12">
        <v>1974</v>
      </c>
      <c r="K120" s="10">
        <v>1</v>
      </c>
      <c r="L120" s="10">
        <v>0</v>
      </c>
      <c r="M120" s="10">
        <v>0</v>
      </c>
      <c r="N120" s="10">
        <v>0</v>
      </c>
      <c r="O120" s="10">
        <v>1</v>
      </c>
      <c r="P120" s="10">
        <v>0</v>
      </c>
      <c r="Q120" s="10">
        <v>1</v>
      </c>
      <c r="R120" s="10">
        <v>0</v>
      </c>
      <c r="S120" s="10">
        <v>1</v>
      </c>
      <c r="T120" s="10">
        <v>0</v>
      </c>
      <c r="U120" s="10">
        <v>0</v>
      </c>
      <c r="V120" s="10">
        <v>0</v>
      </c>
      <c r="W120" s="10">
        <v>1</v>
      </c>
      <c r="X120" s="10">
        <v>1</v>
      </c>
      <c r="Y120" s="10">
        <v>1</v>
      </c>
      <c r="Z120" s="10">
        <v>0</v>
      </c>
      <c r="AA120" s="10">
        <v>0</v>
      </c>
      <c r="AB120" s="10">
        <v>0</v>
      </c>
      <c r="AC120" s="10">
        <v>0</v>
      </c>
      <c r="AD120" s="10">
        <v>1</v>
      </c>
      <c r="AE120" s="10">
        <v>0</v>
      </c>
      <c r="AF120" s="10">
        <v>0</v>
      </c>
      <c r="AG120" s="10">
        <v>1</v>
      </c>
      <c r="AH120" s="10">
        <v>0</v>
      </c>
      <c r="AI120" s="10">
        <v>1</v>
      </c>
      <c r="AJ120" s="10">
        <v>0</v>
      </c>
      <c r="AK120" s="10">
        <v>0</v>
      </c>
      <c r="AL120" s="10">
        <v>0</v>
      </c>
      <c r="AM120" s="10">
        <v>0</v>
      </c>
      <c r="AN120" s="10">
        <v>1</v>
      </c>
      <c r="AO120" s="10">
        <v>0</v>
      </c>
      <c r="AP120" s="10">
        <v>0</v>
      </c>
      <c r="AQ120" s="10">
        <v>0</v>
      </c>
      <c r="AR120" s="10">
        <v>1</v>
      </c>
      <c r="AS120" s="10">
        <v>0</v>
      </c>
      <c r="AT120" s="10">
        <v>1</v>
      </c>
      <c r="AU120" s="10">
        <v>0</v>
      </c>
      <c r="AV120" s="10">
        <v>1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1</v>
      </c>
      <c r="BD120" s="10">
        <v>0</v>
      </c>
      <c r="BE120" s="10">
        <v>0</v>
      </c>
      <c r="BF120" s="10">
        <v>1</v>
      </c>
      <c r="BG120" s="10">
        <v>0</v>
      </c>
      <c r="BH120" s="10">
        <v>0</v>
      </c>
      <c r="BI120" s="10">
        <v>1</v>
      </c>
      <c r="BJ120" s="10">
        <v>0</v>
      </c>
      <c r="BK120" s="10">
        <v>0</v>
      </c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2"/>
    </row>
    <row r="121" spans="1:115" x14ac:dyDescent="0.2">
      <c r="A121" s="1">
        <v>109</v>
      </c>
      <c r="B121" s="1">
        <v>44</v>
      </c>
      <c r="C121" s="5" t="s">
        <v>371</v>
      </c>
      <c r="D121" s="5" t="s">
        <v>372</v>
      </c>
      <c r="E121" s="1" t="s">
        <v>373</v>
      </c>
      <c r="F121" s="1" t="s">
        <v>298</v>
      </c>
      <c r="G121" s="10">
        <v>-0.75</v>
      </c>
      <c r="H121" s="11" t="e">
        <f t="shared" si="1"/>
        <v>#VALUE!</v>
      </c>
      <c r="I121" s="11" t="s">
        <v>162</v>
      </c>
      <c r="J121" s="12">
        <v>1969</v>
      </c>
      <c r="K121" s="10">
        <v>1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0">
        <v>0</v>
      </c>
      <c r="R121" s="10">
        <v>0</v>
      </c>
      <c r="S121" s="10">
        <v>0</v>
      </c>
      <c r="T121" s="10">
        <v>1</v>
      </c>
      <c r="U121" s="10">
        <v>0</v>
      </c>
      <c r="V121" s="10">
        <v>0</v>
      </c>
      <c r="W121" s="10">
        <v>1</v>
      </c>
      <c r="X121" s="10">
        <v>1</v>
      </c>
      <c r="Y121" s="10">
        <v>1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1</v>
      </c>
      <c r="AF121" s="10">
        <v>0</v>
      </c>
      <c r="AG121" s="10">
        <v>1</v>
      </c>
      <c r="AH121" s="10">
        <v>1</v>
      </c>
      <c r="AI121" s="10">
        <v>0</v>
      </c>
      <c r="AJ121" s="10">
        <v>0</v>
      </c>
      <c r="AK121" s="10">
        <v>0</v>
      </c>
      <c r="AL121" s="10">
        <v>1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1</v>
      </c>
      <c r="AS121" s="10">
        <v>0</v>
      </c>
      <c r="AT121" s="10">
        <v>1</v>
      </c>
      <c r="AU121" s="10">
        <v>1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1</v>
      </c>
      <c r="BC121" s="10">
        <v>1</v>
      </c>
      <c r="BD121" s="10">
        <v>0</v>
      </c>
      <c r="BE121" s="10">
        <v>0</v>
      </c>
      <c r="BF121" s="10">
        <v>1</v>
      </c>
      <c r="BG121" s="10">
        <v>0</v>
      </c>
      <c r="BH121" s="10">
        <v>0</v>
      </c>
      <c r="BI121" s="10">
        <v>1</v>
      </c>
      <c r="BJ121" s="10">
        <v>0</v>
      </c>
      <c r="BK121" s="10">
        <v>0</v>
      </c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2"/>
    </row>
    <row r="122" spans="1:115" x14ac:dyDescent="0.2">
      <c r="A122" s="1">
        <v>110</v>
      </c>
      <c r="C122" s="5" t="s">
        <v>374</v>
      </c>
      <c r="D122" s="5" t="s">
        <v>372</v>
      </c>
      <c r="E122" s="1" t="s">
        <v>373</v>
      </c>
      <c r="F122" s="1" t="s">
        <v>298</v>
      </c>
      <c r="G122" s="10">
        <v>-0.4</v>
      </c>
      <c r="H122" s="11" t="e">
        <f t="shared" si="1"/>
        <v>#VALUE!</v>
      </c>
      <c r="I122" s="11" t="s">
        <v>162</v>
      </c>
      <c r="J122" s="12">
        <v>1969</v>
      </c>
      <c r="K122" s="10">
        <v>1</v>
      </c>
      <c r="L122" s="10">
        <v>0</v>
      </c>
      <c r="M122" s="10">
        <v>0</v>
      </c>
      <c r="N122" s="10">
        <v>0</v>
      </c>
      <c r="O122" s="10">
        <v>1</v>
      </c>
      <c r="P122" s="10">
        <v>0</v>
      </c>
      <c r="Q122" s="10">
        <v>0</v>
      </c>
      <c r="R122" s="10">
        <v>0</v>
      </c>
      <c r="S122" s="10">
        <v>0</v>
      </c>
      <c r="T122" s="10">
        <v>1</v>
      </c>
      <c r="U122" s="10">
        <v>0</v>
      </c>
      <c r="V122" s="10">
        <v>0</v>
      </c>
      <c r="W122" s="10">
        <v>1</v>
      </c>
      <c r="X122" s="10">
        <v>1</v>
      </c>
      <c r="Y122" s="10">
        <v>1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1</v>
      </c>
      <c r="AF122" s="10">
        <v>0</v>
      </c>
      <c r="AG122" s="10">
        <v>1</v>
      </c>
      <c r="AH122" s="10">
        <v>1</v>
      </c>
      <c r="AI122" s="10">
        <v>0</v>
      </c>
      <c r="AJ122" s="10">
        <v>0</v>
      </c>
      <c r="AK122" s="10">
        <v>0</v>
      </c>
      <c r="AL122" s="10">
        <v>1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1</v>
      </c>
      <c r="AS122" s="10">
        <v>0</v>
      </c>
      <c r="AT122" s="10">
        <v>1</v>
      </c>
      <c r="AU122" s="10">
        <v>0</v>
      </c>
      <c r="AV122" s="10">
        <v>1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1</v>
      </c>
      <c r="BC122" s="10">
        <v>1</v>
      </c>
      <c r="BD122" s="10">
        <v>0</v>
      </c>
      <c r="BE122" s="10">
        <v>0</v>
      </c>
      <c r="BF122" s="10">
        <v>1</v>
      </c>
      <c r="BG122" s="10">
        <v>0</v>
      </c>
      <c r="BH122" s="10">
        <v>0</v>
      </c>
      <c r="BI122" s="10">
        <v>1</v>
      </c>
      <c r="BJ122" s="10">
        <v>0</v>
      </c>
      <c r="BK122" s="10">
        <v>0</v>
      </c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2"/>
    </row>
    <row r="123" spans="1:115" x14ac:dyDescent="0.2">
      <c r="A123" s="1">
        <v>111</v>
      </c>
      <c r="B123" s="1">
        <v>45</v>
      </c>
      <c r="C123" s="5" t="s">
        <v>375</v>
      </c>
      <c r="D123" s="5" t="s">
        <v>376</v>
      </c>
      <c r="E123" s="1" t="s">
        <v>377</v>
      </c>
      <c r="F123" s="10" t="s">
        <v>298</v>
      </c>
      <c r="G123" s="10">
        <v>-0.46199999999999997</v>
      </c>
      <c r="H123" s="11" t="s">
        <v>162</v>
      </c>
      <c r="I123" s="11" t="s">
        <v>162</v>
      </c>
      <c r="J123" s="12">
        <v>1999</v>
      </c>
      <c r="K123" s="10">
        <v>1</v>
      </c>
      <c r="L123" s="10">
        <v>0</v>
      </c>
      <c r="M123" s="10">
        <v>0</v>
      </c>
      <c r="N123" s="10">
        <v>0</v>
      </c>
      <c r="O123" s="10">
        <v>1</v>
      </c>
      <c r="P123" s="10">
        <v>0</v>
      </c>
      <c r="Q123" s="10">
        <v>0</v>
      </c>
      <c r="R123" s="10">
        <v>0</v>
      </c>
      <c r="S123" s="10">
        <v>0</v>
      </c>
      <c r="T123" s="10">
        <v>1</v>
      </c>
      <c r="U123" s="10">
        <v>0</v>
      </c>
      <c r="V123" s="10">
        <v>0</v>
      </c>
      <c r="W123" s="10">
        <v>1</v>
      </c>
      <c r="X123" s="10">
        <v>0</v>
      </c>
      <c r="Y123" s="10">
        <v>1</v>
      </c>
      <c r="Z123" s="10">
        <v>1</v>
      </c>
      <c r="AA123" s="10">
        <v>1</v>
      </c>
      <c r="AB123" s="10">
        <v>1</v>
      </c>
      <c r="AC123" s="10">
        <v>0</v>
      </c>
      <c r="AD123" s="10">
        <v>0</v>
      </c>
      <c r="AE123" s="10">
        <v>1</v>
      </c>
      <c r="AF123" s="10">
        <v>1</v>
      </c>
      <c r="AG123" s="10">
        <v>0</v>
      </c>
      <c r="AH123" s="10">
        <v>1</v>
      </c>
      <c r="AI123" s="10">
        <v>0</v>
      </c>
      <c r="AJ123" s="10">
        <v>0</v>
      </c>
      <c r="AK123" s="10">
        <v>0</v>
      </c>
      <c r="AL123" s="10">
        <v>1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1</v>
      </c>
      <c r="AS123" s="10">
        <v>1</v>
      </c>
      <c r="AT123" s="10">
        <v>0</v>
      </c>
      <c r="AU123" s="10">
        <v>0</v>
      </c>
      <c r="AV123" s="10">
        <v>1</v>
      </c>
      <c r="AW123" s="10">
        <v>0</v>
      </c>
      <c r="AX123" s="10">
        <v>0</v>
      </c>
      <c r="AY123" s="10">
        <v>0</v>
      </c>
      <c r="AZ123" s="10">
        <v>0</v>
      </c>
      <c r="BA123" s="10">
        <v>1</v>
      </c>
      <c r="BB123" s="10">
        <v>1</v>
      </c>
      <c r="BC123" s="10">
        <v>1</v>
      </c>
      <c r="BD123" s="10">
        <v>1</v>
      </c>
      <c r="BE123" s="10">
        <v>0</v>
      </c>
      <c r="BF123" s="10">
        <v>1</v>
      </c>
      <c r="BG123" s="10">
        <v>0</v>
      </c>
      <c r="BH123" s="10">
        <v>0</v>
      </c>
      <c r="BI123" s="10">
        <v>1</v>
      </c>
      <c r="BJ123" s="10">
        <v>0</v>
      </c>
      <c r="BK123" s="10">
        <v>0</v>
      </c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2"/>
    </row>
    <row r="124" spans="1:115" x14ac:dyDescent="0.2">
      <c r="A124" s="1">
        <v>112</v>
      </c>
      <c r="B124" s="1">
        <v>46</v>
      </c>
      <c r="C124" s="5" t="s">
        <v>378</v>
      </c>
      <c r="D124" s="5" t="s">
        <v>379</v>
      </c>
      <c r="E124" s="1" t="s">
        <v>380</v>
      </c>
      <c r="F124" s="15" t="s">
        <v>381</v>
      </c>
      <c r="G124" s="10">
        <v>-1.6</v>
      </c>
      <c r="H124" s="11">
        <v>1.1000000000000001</v>
      </c>
      <c r="I124" s="11">
        <f t="shared" ref="I124:I135" si="2">+G124/H124</f>
        <v>-1.4545454545454546</v>
      </c>
      <c r="J124" s="12">
        <v>1999</v>
      </c>
      <c r="K124" s="10">
        <v>1</v>
      </c>
      <c r="L124" s="10">
        <v>0</v>
      </c>
      <c r="M124" s="10">
        <v>0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0.16666666666666666</v>
      </c>
      <c r="T124" s="10">
        <v>0.83333333333333337</v>
      </c>
      <c r="U124" s="10">
        <v>0</v>
      </c>
      <c r="V124" s="10">
        <v>0.83333333333333337</v>
      </c>
      <c r="W124" s="10">
        <v>0.16666666666666666</v>
      </c>
      <c r="X124" s="10">
        <v>0</v>
      </c>
      <c r="Y124" s="10">
        <v>0</v>
      </c>
      <c r="Z124" s="10">
        <v>1</v>
      </c>
      <c r="AA124" s="10">
        <v>1</v>
      </c>
      <c r="AB124" s="10">
        <v>0</v>
      </c>
      <c r="AC124" s="10">
        <v>0</v>
      </c>
      <c r="AD124" s="10">
        <v>1</v>
      </c>
      <c r="AE124" s="10">
        <v>0</v>
      </c>
      <c r="AF124" s="10">
        <v>1</v>
      </c>
      <c r="AG124" s="10">
        <v>0</v>
      </c>
      <c r="AH124" s="10">
        <v>0</v>
      </c>
      <c r="AI124" s="10">
        <v>1</v>
      </c>
      <c r="AJ124" s="10">
        <v>0</v>
      </c>
      <c r="AK124" s="10">
        <v>0</v>
      </c>
      <c r="AL124" s="10">
        <v>1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1</v>
      </c>
      <c r="AS124" s="10">
        <v>1</v>
      </c>
      <c r="AT124" s="10">
        <v>0</v>
      </c>
      <c r="AU124" s="10">
        <v>0</v>
      </c>
      <c r="AV124" s="10">
        <v>1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1</v>
      </c>
      <c r="BC124" s="10">
        <v>1</v>
      </c>
      <c r="BD124" s="10">
        <v>1</v>
      </c>
      <c r="BE124" s="10">
        <v>0</v>
      </c>
      <c r="BF124" s="10">
        <v>0</v>
      </c>
      <c r="BG124" s="10">
        <v>0</v>
      </c>
      <c r="BH124" s="10">
        <v>1</v>
      </c>
      <c r="BI124" s="10">
        <v>0</v>
      </c>
      <c r="BJ124" s="10">
        <v>0</v>
      </c>
      <c r="BK124" s="10">
        <v>1</v>
      </c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2"/>
    </row>
    <row r="125" spans="1:115" x14ac:dyDescent="0.2">
      <c r="A125" s="1">
        <v>113</v>
      </c>
      <c r="C125" s="5" t="s">
        <v>382</v>
      </c>
      <c r="D125" s="5" t="s">
        <v>379</v>
      </c>
      <c r="E125" s="1" t="s">
        <v>383</v>
      </c>
      <c r="F125" s="15" t="s">
        <v>381</v>
      </c>
      <c r="G125" s="10">
        <v>-1.3</v>
      </c>
      <c r="H125" s="11">
        <v>0.52</v>
      </c>
      <c r="I125" s="11">
        <f t="shared" si="2"/>
        <v>-2.5</v>
      </c>
      <c r="J125" s="12">
        <v>1999</v>
      </c>
      <c r="K125" s="10">
        <v>1</v>
      </c>
      <c r="L125" s="10">
        <v>0</v>
      </c>
      <c r="M125" s="10">
        <v>0</v>
      </c>
      <c r="N125" s="10">
        <v>0</v>
      </c>
      <c r="O125" s="10">
        <v>1</v>
      </c>
      <c r="P125" s="10">
        <v>0</v>
      </c>
      <c r="Q125" s="10">
        <v>0</v>
      </c>
      <c r="R125" s="10">
        <v>0</v>
      </c>
      <c r="S125" s="10">
        <v>0.16666666666666666</v>
      </c>
      <c r="T125" s="10">
        <v>0.83333333333333337</v>
      </c>
      <c r="U125" s="10">
        <v>0</v>
      </c>
      <c r="V125" s="10">
        <v>0.83333333333333337</v>
      </c>
      <c r="W125" s="10">
        <v>0.16666666666666666</v>
      </c>
      <c r="X125" s="10">
        <v>0</v>
      </c>
      <c r="Y125" s="10">
        <v>0</v>
      </c>
      <c r="Z125" s="10">
        <v>1</v>
      </c>
      <c r="AA125" s="10">
        <v>1</v>
      </c>
      <c r="AB125" s="10">
        <v>0</v>
      </c>
      <c r="AC125" s="10">
        <v>0</v>
      </c>
      <c r="AD125" s="10">
        <v>1</v>
      </c>
      <c r="AE125" s="10">
        <v>0</v>
      </c>
      <c r="AF125" s="10">
        <v>1</v>
      </c>
      <c r="AG125" s="10">
        <v>0</v>
      </c>
      <c r="AH125" s="10">
        <v>0</v>
      </c>
      <c r="AI125" s="10">
        <v>1</v>
      </c>
      <c r="AJ125" s="10">
        <v>0</v>
      </c>
      <c r="AK125" s="10">
        <v>0</v>
      </c>
      <c r="AL125" s="10">
        <v>1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1</v>
      </c>
      <c r="AS125" s="10">
        <v>1</v>
      </c>
      <c r="AT125" s="10">
        <v>0</v>
      </c>
      <c r="AU125" s="10">
        <v>0</v>
      </c>
      <c r="AV125" s="10">
        <v>1</v>
      </c>
      <c r="AW125" s="10">
        <v>1</v>
      </c>
      <c r="AX125" s="10">
        <v>0</v>
      </c>
      <c r="AY125" s="10">
        <v>0</v>
      </c>
      <c r="AZ125" s="10">
        <v>0</v>
      </c>
      <c r="BA125" s="10">
        <v>0</v>
      </c>
      <c r="BB125" s="10">
        <v>1</v>
      </c>
      <c r="BC125" s="10">
        <v>1</v>
      </c>
      <c r="BD125" s="10">
        <v>1</v>
      </c>
      <c r="BE125" s="10">
        <v>0</v>
      </c>
      <c r="BF125" s="10">
        <v>0</v>
      </c>
      <c r="BG125" s="10">
        <v>0</v>
      </c>
      <c r="BH125" s="10">
        <v>1</v>
      </c>
      <c r="BI125" s="10">
        <v>0</v>
      </c>
      <c r="BJ125" s="10">
        <v>0</v>
      </c>
      <c r="BK125" s="10">
        <v>1</v>
      </c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2"/>
    </row>
    <row r="126" spans="1:115" x14ac:dyDescent="0.2">
      <c r="A126" s="1">
        <v>114</v>
      </c>
      <c r="B126" s="1">
        <v>47</v>
      </c>
      <c r="C126" s="5" t="s">
        <v>384</v>
      </c>
      <c r="D126" s="5" t="s">
        <v>385</v>
      </c>
      <c r="E126" s="1" t="s">
        <v>386</v>
      </c>
      <c r="F126" s="15" t="s">
        <v>296</v>
      </c>
      <c r="G126" s="10">
        <v>-0.57299999999999995</v>
      </c>
      <c r="H126" s="11" t="s">
        <v>162</v>
      </c>
      <c r="I126" s="11" t="s">
        <v>162</v>
      </c>
      <c r="J126" s="12">
        <v>2002</v>
      </c>
      <c r="K126" s="10">
        <v>0</v>
      </c>
      <c r="L126" s="10">
        <v>0</v>
      </c>
      <c r="M126" s="10">
        <v>1</v>
      </c>
      <c r="N126" s="10">
        <v>0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1</v>
      </c>
      <c r="U126" s="10">
        <v>0</v>
      </c>
      <c r="V126" s="10">
        <v>1</v>
      </c>
      <c r="W126" s="10">
        <v>0</v>
      </c>
      <c r="X126" s="10">
        <v>0</v>
      </c>
      <c r="Y126" s="10">
        <v>0</v>
      </c>
      <c r="Z126" s="10">
        <v>1</v>
      </c>
      <c r="AA126" s="10">
        <v>1</v>
      </c>
      <c r="AB126" s="10">
        <v>1</v>
      </c>
      <c r="AC126" s="10">
        <v>0</v>
      </c>
      <c r="AD126" s="10">
        <v>1</v>
      </c>
      <c r="AE126" s="10">
        <v>0</v>
      </c>
      <c r="AF126" s="10">
        <v>1</v>
      </c>
      <c r="AG126" s="10">
        <v>0</v>
      </c>
      <c r="AH126" s="10">
        <v>1</v>
      </c>
      <c r="AI126" s="10">
        <v>0</v>
      </c>
      <c r="AJ126" s="10">
        <v>0</v>
      </c>
      <c r="AK126" s="10">
        <v>0</v>
      </c>
      <c r="AL126" s="10">
        <v>1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1</v>
      </c>
      <c r="AS126" s="10">
        <v>1</v>
      </c>
      <c r="AT126" s="10">
        <v>0</v>
      </c>
      <c r="AU126" s="10">
        <v>0</v>
      </c>
      <c r="AV126" s="10">
        <v>1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1</v>
      </c>
      <c r="BD126" s="10">
        <v>1</v>
      </c>
      <c r="BE126" s="10">
        <v>0</v>
      </c>
      <c r="BF126" s="10">
        <v>0</v>
      </c>
      <c r="BG126" s="10">
        <v>0</v>
      </c>
      <c r="BH126" s="10">
        <v>1</v>
      </c>
      <c r="BI126" s="10">
        <v>0</v>
      </c>
      <c r="BJ126" s="10">
        <v>1</v>
      </c>
      <c r="BK126" s="10">
        <v>0</v>
      </c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2"/>
    </row>
    <row r="127" spans="1:115" x14ac:dyDescent="0.2">
      <c r="A127" s="1">
        <v>115</v>
      </c>
      <c r="B127" s="1">
        <v>48</v>
      </c>
      <c r="C127" s="5" t="s">
        <v>387</v>
      </c>
      <c r="D127" s="5" t="s">
        <v>388</v>
      </c>
      <c r="E127" s="1" t="s">
        <v>389</v>
      </c>
      <c r="F127" s="15" t="s">
        <v>31</v>
      </c>
      <c r="G127" s="10">
        <v>-0.129</v>
      </c>
      <c r="H127" s="11">
        <v>0.14000000000000001</v>
      </c>
      <c r="I127" s="11">
        <f t="shared" si="2"/>
        <v>-0.92142857142857137</v>
      </c>
      <c r="J127" s="12">
        <v>2006</v>
      </c>
      <c r="K127" s="10">
        <v>1</v>
      </c>
      <c r="L127" s="10">
        <v>0</v>
      </c>
      <c r="M127" s="10">
        <v>0</v>
      </c>
      <c r="N127" s="10">
        <v>0</v>
      </c>
      <c r="O127" s="10">
        <v>1</v>
      </c>
      <c r="P127" s="10">
        <v>0</v>
      </c>
      <c r="Q127" s="10">
        <v>1</v>
      </c>
      <c r="R127" s="10">
        <v>0</v>
      </c>
      <c r="S127" s="10">
        <v>1</v>
      </c>
      <c r="T127" s="10">
        <v>0</v>
      </c>
      <c r="U127" s="10">
        <v>0</v>
      </c>
      <c r="V127" s="10">
        <v>0</v>
      </c>
      <c r="W127" s="10">
        <v>1</v>
      </c>
      <c r="X127" s="10">
        <v>0</v>
      </c>
      <c r="Y127" s="10">
        <v>0</v>
      </c>
      <c r="Z127" s="10">
        <v>0</v>
      </c>
      <c r="AA127" s="10">
        <v>0</v>
      </c>
      <c r="AB127" s="10">
        <v>1</v>
      </c>
      <c r="AC127" s="10">
        <v>1</v>
      </c>
      <c r="AD127" s="10">
        <v>1</v>
      </c>
      <c r="AE127" s="10">
        <v>0</v>
      </c>
      <c r="AF127" s="10">
        <v>1</v>
      </c>
      <c r="AG127" s="10">
        <v>0</v>
      </c>
      <c r="AH127" s="10">
        <v>1</v>
      </c>
      <c r="AI127" s="10">
        <v>0</v>
      </c>
      <c r="AJ127" s="10">
        <v>0</v>
      </c>
      <c r="AK127" s="10">
        <v>0</v>
      </c>
      <c r="AL127" s="10">
        <v>1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1</v>
      </c>
      <c r="AS127" s="10">
        <v>1</v>
      </c>
      <c r="AT127" s="10">
        <v>0</v>
      </c>
      <c r="AU127" s="10">
        <v>0</v>
      </c>
      <c r="AV127" s="10">
        <v>1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1</v>
      </c>
      <c r="BC127" s="10">
        <v>0</v>
      </c>
      <c r="BD127" s="10">
        <v>0</v>
      </c>
      <c r="BE127" s="10">
        <v>0</v>
      </c>
      <c r="BF127" s="10">
        <v>1</v>
      </c>
      <c r="BG127" s="10">
        <v>0</v>
      </c>
      <c r="BH127" s="10">
        <v>0</v>
      </c>
      <c r="BI127" s="10">
        <v>1</v>
      </c>
      <c r="BJ127" s="10">
        <v>0</v>
      </c>
      <c r="BK127" s="10">
        <v>0</v>
      </c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2"/>
    </row>
    <row r="128" spans="1:115" x14ac:dyDescent="0.2">
      <c r="A128" s="1">
        <v>116</v>
      </c>
      <c r="C128" s="5" t="s">
        <v>390</v>
      </c>
      <c r="D128" s="5" t="s">
        <v>388</v>
      </c>
      <c r="E128" s="1" t="s">
        <v>391</v>
      </c>
      <c r="F128" s="15" t="s">
        <v>31</v>
      </c>
      <c r="G128" s="10">
        <v>-8.7999999999999995E-2</v>
      </c>
      <c r="H128" s="11">
        <v>0.13300000000000001</v>
      </c>
      <c r="I128" s="11">
        <f t="shared" si="2"/>
        <v>-0.66165413533834583</v>
      </c>
      <c r="J128" s="12">
        <v>2006</v>
      </c>
      <c r="K128" s="10">
        <v>1</v>
      </c>
      <c r="L128" s="10">
        <v>0</v>
      </c>
      <c r="M128" s="10">
        <v>0</v>
      </c>
      <c r="N128" s="10">
        <v>0</v>
      </c>
      <c r="O128" s="10">
        <v>1</v>
      </c>
      <c r="P128" s="10">
        <v>0</v>
      </c>
      <c r="Q128" s="10">
        <v>1</v>
      </c>
      <c r="R128" s="10">
        <v>0</v>
      </c>
      <c r="S128" s="10">
        <v>1</v>
      </c>
      <c r="T128" s="10">
        <v>0</v>
      </c>
      <c r="U128" s="10">
        <v>0</v>
      </c>
      <c r="V128" s="10">
        <v>0</v>
      </c>
      <c r="W128" s="10">
        <v>1</v>
      </c>
      <c r="X128" s="10">
        <v>0</v>
      </c>
      <c r="Y128" s="10">
        <v>0</v>
      </c>
      <c r="Z128" s="10">
        <v>0</v>
      </c>
      <c r="AA128" s="10">
        <v>0</v>
      </c>
      <c r="AB128" s="10">
        <v>1</v>
      </c>
      <c r="AC128" s="10">
        <v>1</v>
      </c>
      <c r="AD128" s="10">
        <v>1</v>
      </c>
      <c r="AE128" s="10">
        <v>0</v>
      </c>
      <c r="AF128" s="10">
        <v>1</v>
      </c>
      <c r="AG128" s="10">
        <v>0</v>
      </c>
      <c r="AH128" s="10">
        <v>1</v>
      </c>
      <c r="AI128" s="10">
        <v>0</v>
      </c>
      <c r="AJ128" s="10">
        <v>0</v>
      </c>
      <c r="AK128" s="10">
        <v>0</v>
      </c>
      <c r="AL128" s="10">
        <v>1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1</v>
      </c>
      <c r="AS128" s="10">
        <v>1</v>
      </c>
      <c r="AT128" s="10">
        <v>0</v>
      </c>
      <c r="AU128" s="10">
        <v>0</v>
      </c>
      <c r="AV128" s="10">
        <v>1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1</v>
      </c>
      <c r="BC128" s="10">
        <v>0</v>
      </c>
      <c r="BD128" s="10">
        <v>0</v>
      </c>
      <c r="BE128" s="10">
        <v>0</v>
      </c>
      <c r="BF128" s="10">
        <v>1</v>
      </c>
      <c r="BG128" s="10">
        <v>0</v>
      </c>
      <c r="BH128" s="10">
        <v>0</v>
      </c>
      <c r="BI128" s="10">
        <v>0</v>
      </c>
      <c r="BJ128" s="10">
        <v>1</v>
      </c>
      <c r="BK128" s="10">
        <v>0</v>
      </c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2"/>
    </row>
    <row r="129" spans="1:115" x14ac:dyDescent="0.2">
      <c r="A129" s="1">
        <v>117</v>
      </c>
      <c r="B129" s="1">
        <v>49</v>
      </c>
      <c r="C129" s="5" t="s">
        <v>392</v>
      </c>
      <c r="D129" s="5" t="s">
        <v>393</v>
      </c>
      <c r="E129" s="1" t="s">
        <v>394</v>
      </c>
      <c r="F129" s="15" t="s">
        <v>395</v>
      </c>
      <c r="G129" s="10">
        <v>-0.57718851851851849</v>
      </c>
      <c r="H129" s="11" t="s">
        <v>162</v>
      </c>
      <c r="I129" s="11" t="s">
        <v>162</v>
      </c>
      <c r="J129" s="12">
        <v>2007</v>
      </c>
      <c r="K129" s="10">
        <v>0</v>
      </c>
      <c r="L129" s="10">
        <v>0</v>
      </c>
      <c r="M129" s="10">
        <v>1</v>
      </c>
      <c r="N129" s="10">
        <v>0</v>
      </c>
      <c r="O129" s="10">
        <v>1</v>
      </c>
      <c r="P129" s="10">
        <v>1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1</v>
      </c>
      <c r="W129" s="10">
        <v>0</v>
      </c>
      <c r="X129" s="10">
        <v>0</v>
      </c>
      <c r="Y129" s="10">
        <v>0</v>
      </c>
      <c r="Z129" s="10">
        <v>0</v>
      </c>
      <c r="AA129" s="10">
        <v>1</v>
      </c>
      <c r="AB129" s="10">
        <v>1</v>
      </c>
      <c r="AC129" s="10">
        <v>1</v>
      </c>
      <c r="AD129" s="10">
        <v>1</v>
      </c>
      <c r="AE129" s="10">
        <v>0</v>
      </c>
      <c r="AF129" s="10">
        <v>1</v>
      </c>
      <c r="AG129" s="10">
        <v>0</v>
      </c>
      <c r="AH129" s="10">
        <v>0</v>
      </c>
      <c r="AI129" s="10">
        <v>1</v>
      </c>
      <c r="AJ129" s="10">
        <v>0</v>
      </c>
      <c r="AK129" s="10">
        <v>0</v>
      </c>
      <c r="AL129" s="10">
        <v>1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1</v>
      </c>
      <c r="AS129" s="10">
        <v>1</v>
      </c>
      <c r="AT129" s="10">
        <v>0</v>
      </c>
      <c r="AU129" s="10">
        <v>0</v>
      </c>
      <c r="AV129" s="10">
        <v>1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1</v>
      </c>
      <c r="BC129" s="10">
        <v>0</v>
      </c>
      <c r="BD129" s="10">
        <v>0</v>
      </c>
      <c r="BE129" s="10">
        <v>0</v>
      </c>
      <c r="BF129" s="10">
        <v>1</v>
      </c>
      <c r="BG129" s="10">
        <v>0</v>
      </c>
      <c r="BH129" s="10">
        <v>0</v>
      </c>
      <c r="BI129" s="10">
        <v>0</v>
      </c>
      <c r="BJ129" s="10">
        <v>1</v>
      </c>
      <c r="BK129" s="10">
        <v>0</v>
      </c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2"/>
    </row>
    <row r="130" spans="1:115" x14ac:dyDescent="0.2">
      <c r="A130" s="1">
        <v>118</v>
      </c>
      <c r="B130" s="1">
        <v>50</v>
      </c>
      <c r="C130" s="5" t="s">
        <v>396</v>
      </c>
      <c r="D130" s="5" t="s">
        <v>397</v>
      </c>
      <c r="E130" s="1" t="s">
        <v>398</v>
      </c>
      <c r="F130" s="15" t="s">
        <v>31</v>
      </c>
      <c r="G130" s="10">
        <v>-0.23</v>
      </c>
      <c r="H130" s="11">
        <v>1.01</v>
      </c>
      <c r="I130" s="11">
        <f t="shared" si="2"/>
        <v>-0.22772277227722773</v>
      </c>
      <c r="J130" s="12">
        <v>2007</v>
      </c>
      <c r="K130" s="10">
        <v>1</v>
      </c>
      <c r="L130" s="10">
        <v>0</v>
      </c>
      <c r="M130" s="10">
        <v>0</v>
      </c>
      <c r="N130" s="10">
        <v>0</v>
      </c>
      <c r="O130" s="10">
        <v>1</v>
      </c>
      <c r="P130" s="10">
        <v>0</v>
      </c>
      <c r="Q130" s="10">
        <v>1</v>
      </c>
      <c r="R130" s="10">
        <v>0</v>
      </c>
      <c r="S130" s="10">
        <v>1</v>
      </c>
      <c r="T130" s="10">
        <v>0</v>
      </c>
      <c r="U130" s="10">
        <v>0</v>
      </c>
      <c r="V130" s="10">
        <v>0</v>
      </c>
      <c r="W130" s="10">
        <v>1</v>
      </c>
      <c r="X130" s="10">
        <v>0</v>
      </c>
      <c r="Y130" s="10">
        <v>0</v>
      </c>
      <c r="Z130" s="10">
        <v>0</v>
      </c>
      <c r="AA130" s="10">
        <v>0</v>
      </c>
      <c r="AB130" s="10">
        <v>1</v>
      </c>
      <c r="AC130" s="10">
        <v>1</v>
      </c>
      <c r="AD130" s="10">
        <v>1</v>
      </c>
      <c r="AE130" s="10">
        <v>0</v>
      </c>
      <c r="AF130" s="10">
        <v>0</v>
      </c>
      <c r="AG130" s="10">
        <v>1</v>
      </c>
      <c r="AH130" s="10">
        <v>1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1</v>
      </c>
      <c r="AS130" s="10">
        <v>1</v>
      </c>
      <c r="AT130" s="10">
        <v>0</v>
      </c>
      <c r="AU130" s="10">
        <v>0</v>
      </c>
      <c r="AV130" s="10">
        <v>1</v>
      </c>
      <c r="AW130" s="10">
        <v>1</v>
      </c>
      <c r="AX130" s="10">
        <v>1</v>
      </c>
      <c r="AY130" s="10">
        <v>0</v>
      </c>
      <c r="AZ130" s="10">
        <v>0</v>
      </c>
      <c r="BA130" s="10">
        <v>1</v>
      </c>
      <c r="BB130" s="10">
        <v>1</v>
      </c>
      <c r="BC130" s="10">
        <v>1</v>
      </c>
      <c r="BD130" s="10">
        <v>0</v>
      </c>
      <c r="BE130" s="10">
        <v>0</v>
      </c>
      <c r="BF130" s="10">
        <v>0</v>
      </c>
      <c r="BG130" s="10">
        <v>0</v>
      </c>
      <c r="BH130" s="10">
        <v>1</v>
      </c>
      <c r="BI130" s="10">
        <v>0</v>
      </c>
      <c r="BJ130" s="10">
        <v>0</v>
      </c>
      <c r="BK130" s="10">
        <v>1</v>
      </c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2"/>
    </row>
    <row r="131" spans="1:115" x14ac:dyDescent="0.2">
      <c r="A131" s="1">
        <v>119</v>
      </c>
      <c r="C131" s="5" t="s">
        <v>399</v>
      </c>
      <c r="D131" s="5" t="s">
        <v>397</v>
      </c>
      <c r="E131" s="1" t="s">
        <v>398</v>
      </c>
      <c r="F131" s="15" t="s">
        <v>31</v>
      </c>
      <c r="G131" s="10">
        <v>-0.79</v>
      </c>
      <c r="H131" s="11">
        <v>1.5</v>
      </c>
      <c r="I131" s="11">
        <f t="shared" si="2"/>
        <v>-0.52666666666666673</v>
      </c>
      <c r="J131" s="12">
        <v>2007</v>
      </c>
      <c r="K131" s="10">
        <v>1</v>
      </c>
      <c r="L131" s="10">
        <v>0</v>
      </c>
      <c r="M131" s="10">
        <v>0</v>
      </c>
      <c r="N131" s="10">
        <v>0</v>
      </c>
      <c r="O131" s="10">
        <v>1</v>
      </c>
      <c r="P131" s="10">
        <v>0</v>
      </c>
      <c r="Q131" s="10">
        <v>1</v>
      </c>
      <c r="R131" s="10">
        <v>0</v>
      </c>
      <c r="S131" s="10">
        <v>1</v>
      </c>
      <c r="T131" s="10">
        <v>0</v>
      </c>
      <c r="U131" s="10">
        <v>0</v>
      </c>
      <c r="V131" s="10">
        <v>0</v>
      </c>
      <c r="W131" s="10">
        <v>1</v>
      </c>
      <c r="X131" s="10">
        <v>0</v>
      </c>
      <c r="Y131" s="10">
        <v>0</v>
      </c>
      <c r="Z131" s="10">
        <v>0</v>
      </c>
      <c r="AA131" s="10">
        <v>0</v>
      </c>
      <c r="AB131" s="10">
        <v>1</v>
      </c>
      <c r="AC131" s="10">
        <v>1</v>
      </c>
      <c r="AD131" s="10">
        <v>1</v>
      </c>
      <c r="AE131" s="10">
        <v>0</v>
      </c>
      <c r="AF131" s="10">
        <v>0</v>
      </c>
      <c r="AG131" s="10">
        <v>1</v>
      </c>
      <c r="AH131" s="10">
        <v>1</v>
      </c>
      <c r="AI131" s="10">
        <v>0</v>
      </c>
      <c r="AJ131" s="10">
        <v>0</v>
      </c>
      <c r="AK131" s="10">
        <v>0</v>
      </c>
      <c r="AL131" s="10">
        <v>1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1</v>
      </c>
      <c r="AS131" s="10">
        <v>1</v>
      </c>
      <c r="AT131" s="10">
        <v>0</v>
      </c>
      <c r="AU131" s="10">
        <v>0</v>
      </c>
      <c r="AV131" s="10">
        <v>1</v>
      </c>
      <c r="AW131" s="10">
        <v>1</v>
      </c>
      <c r="AX131" s="10">
        <v>1</v>
      </c>
      <c r="AY131" s="10">
        <v>0</v>
      </c>
      <c r="AZ131" s="10">
        <v>0</v>
      </c>
      <c r="BA131" s="10">
        <v>1</v>
      </c>
      <c r="BB131" s="10">
        <v>1</v>
      </c>
      <c r="BC131" s="10">
        <v>1</v>
      </c>
      <c r="BD131" s="10">
        <v>0</v>
      </c>
      <c r="BE131" s="10">
        <v>0</v>
      </c>
      <c r="BF131" s="10">
        <v>0</v>
      </c>
      <c r="BG131" s="10">
        <v>0</v>
      </c>
      <c r="BH131" s="10">
        <v>1</v>
      </c>
      <c r="BI131" s="10">
        <v>0</v>
      </c>
      <c r="BJ131" s="10">
        <v>0</v>
      </c>
      <c r="BK131" s="10">
        <v>1</v>
      </c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2"/>
    </row>
    <row r="132" spans="1:115" x14ac:dyDescent="0.2">
      <c r="A132" s="1">
        <v>120</v>
      </c>
      <c r="C132" s="5" t="s">
        <v>400</v>
      </c>
      <c r="D132" s="5" t="s">
        <v>397</v>
      </c>
      <c r="E132" s="1" t="s">
        <v>398</v>
      </c>
      <c r="F132" s="15" t="s">
        <v>31</v>
      </c>
      <c r="G132" s="10">
        <v>0.25</v>
      </c>
      <c r="H132" s="11">
        <v>1.39</v>
      </c>
      <c r="I132" s="11">
        <f t="shared" si="2"/>
        <v>0.17985611510791369</v>
      </c>
      <c r="J132" s="12">
        <v>2007</v>
      </c>
      <c r="K132" s="10">
        <v>1</v>
      </c>
      <c r="L132" s="10">
        <v>0</v>
      </c>
      <c r="M132" s="10">
        <v>0</v>
      </c>
      <c r="N132" s="10">
        <v>0</v>
      </c>
      <c r="O132" s="10">
        <v>1</v>
      </c>
      <c r="P132" s="10">
        <v>0</v>
      </c>
      <c r="Q132" s="10">
        <v>1</v>
      </c>
      <c r="R132" s="10">
        <v>0</v>
      </c>
      <c r="S132" s="10">
        <v>1</v>
      </c>
      <c r="T132" s="10">
        <v>0</v>
      </c>
      <c r="U132" s="10">
        <v>0</v>
      </c>
      <c r="V132" s="10">
        <v>0</v>
      </c>
      <c r="W132" s="10">
        <v>1</v>
      </c>
      <c r="X132" s="10">
        <v>0</v>
      </c>
      <c r="Y132" s="10">
        <v>0</v>
      </c>
      <c r="Z132" s="10">
        <v>0</v>
      </c>
      <c r="AA132" s="10">
        <v>0</v>
      </c>
      <c r="AB132" s="10">
        <v>1</v>
      </c>
      <c r="AC132" s="10">
        <v>1</v>
      </c>
      <c r="AD132" s="10">
        <v>1</v>
      </c>
      <c r="AE132" s="10">
        <v>0</v>
      </c>
      <c r="AF132" s="10">
        <v>0</v>
      </c>
      <c r="AG132" s="10">
        <v>1</v>
      </c>
      <c r="AH132" s="10">
        <v>1</v>
      </c>
      <c r="AI132" s="10">
        <v>0</v>
      </c>
      <c r="AJ132" s="10">
        <v>0</v>
      </c>
      <c r="AK132" s="10">
        <v>0</v>
      </c>
      <c r="AL132" s="10">
        <v>1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1</v>
      </c>
      <c r="AS132" s="10">
        <v>1</v>
      </c>
      <c r="AT132" s="10">
        <v>0</v>
      </c>
      <c r="AU132" s="10">
        <v>0</v>
      </c>
      <c r="AV132" s="10">
        <v>1</v>
      </c>
      <c r="AW132" s="10">
        <v>1</v>
      </c>
      <c r="AX132" s="10">
        <v>1</v>
      </c>
      <c r="AY132" s="10">
        <v>0</v>
      </c>
      <c r="AZ132" s="10">
        <v>0</v>
      </c>
      <c r="BA132" s="10">
        <v>1</v>
      </c>
      <c r="BB132" s="10">
        <v>1</v>
      </c>
      <c r="BC132" s="10">
        <v>1</v>
      </c>
      <c r="BD132" s="10">
        <v>0</v>
      </c>
      <c r="BE132" s="10">
        <v>0</v>
      </c>
      <c r="BF132" s="10">
        <v>0</v>
      </c>
      <c r="BG132" s="10">
        <v>0</v>
      </c>
      <c r="BH132" s="10">
        <v>1</v>
      </c>
      <c r="BI132" s="10">
        <v>0</v>
      </c>
      <c r="BJ132" s="10">
        <v>0</v>
      </c>
      <c r="BK132" s="10">
        <v>1</v>
      </c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2"/>
    </row>
    <row r="133" spans="1:115" x14ac:dyDescent="0.2">
      <c r="A133" s="1">
        <v>121</v>
      </c>
      <c r="B133" s="1">
        <v>51</v>
      </c>
      <c r="C133" s="5" t="s">
        <v>401</v>
      </c>
      <c r="D133" s="5" t="s">
        <v>402</v>
      </c>
      <c r="E133" s="1" t="s">
        <v>359</v>
      </c>
      <c r="F133" s="15" t="s">
        <v>276</v>
      </c>
      <c r="G133" s="10">
        <v>1.9E-2</v>
      </c>
      <c r="H133" s="11">
        <v>0.86</v>
      </c>
      <c r="I133" s="11">
        <f t="shared" si="2"/>
        <v>2.2093023255813953E-2</v>
      </c>
      <c r="J133" s="12">
        <v>2008</v>
      </c>
      <c r="K133" s="10">
        <v>1</v>
      </c>
      <c r="L133" s="10">
        <v>0</v>
      </c>
      <c r="M133" s="10">
        <v>0</v>
      </c>
      <c r="N133" s="10">
        <v>0</v>
      </c>
      <c r="O133" s="10">
        <v>1</v>
      </c>
      <c r="P133" s="10">
        <v>0</v>
      </c>
      <c r="Q133" s="10">
        <v>0</v>
      </c>
      <c r="R133" s="10">
        <v>0</v>
      </c>
      <c r="S133" s="10">
        <v>1</v>
      </c>
      <c r="T133" s="10">
        <v>0</v>
      </c>
      <c r="U133" s="10">
        <v>0</v>
      </c>
      <c r="V133" s="10">
        <v>0</v>
      </c>
      <c r="W133" s="10">
        <v>1</v>
      </c>
      <c r="X133" s="10">
        <v>0</v>
      </c>
      <c r="Y133" s="10">
        <v>0</v>
      </c>
      <c r="Z133" s="10">
        <v>1</v>
      </c>
      <c r="AA133" s="10">
        <v>1</v>
      </c>
      <c r="AB133" s="10">
        <v>1</v>
      </c>
      <c r="AC133" s="10">
        <v>0</v>
      </c>
      <c r="AD133" s="10">
        <v>1</v>
      </c>
      <c r="AE133" s="10">
        <v>0</v>
      </c>
      <c r="AF133" s="10">
        <v>1</v>
      </c>
      <c r="AG133" s="10">
        <v>0</v>
      </c>
      <c r="AH133" s="10">
        <v>0</v>
      </c>
      <c r="AI133" s="10">
        <v>1</v>
      </c>
      <c r="AJ133" s="10">
        <v>0</v>
      </c>
      <c r="AK133" s="10">
        <v>0</v>
      </c>
      <c r="AL133" s="10">
        <v>1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1</v>
      </c>
      <c r="AS133" s="10">
        <v>1</v>
      </c>
      <c r="AT133" s="10">
        <v>0</v>
      </c>
      <c r="AU133" s="10">
        <v>0</v>
      </c>
      <c r="AV133" s="10">
        <v>1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1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1</v>
      </c>
      <c r="BI133" s="10">
        <v>0</v>
      </c>
      <c r="BJ133" s="10">
        <v>0</v>
      </c>
      <c r="BK133" s="10">
        <v>1</v>
      </c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2"/>
    </row>
    <row r="134" spans="1:115" x14ac:dyDescent="0.2">
      <c r="A134" s="1">
        <v>122</v>
      </c>
      <c r="C134" s="5" t="s">
        <v>403</v>
      </c>
      <c r="D134" s="5" t="s">
        <v>402</v>
      </c>
      <c r="E134" s="1" t="s">
        <v>359</v>
      </c>
      <c r="F134" s="15" t="s">
        <v>276</v>
      </c>
      <c r="G134" s="10">
        <v>3.6999999999999998E-2</v>
      </c>
      <c r="H134" s="11">
        <v>1</v>
      </c>
      <c r="I134" s="11">
        <f t="shared" si="2"/>
        <v>3.6999999999999998E-2</v>
      </c>
      <c r="J134" s="12">
        <v>2008</v>
      </c>
      <c r="K134" s="10">
        <v>1</v>
      </c>
      <c r="L134" s="10">
        <v>0</v>
      </c>
      <c r="M134" s="10">
        <v>0</v>
      </c>
      <c r="N134" s="10">
        <v>0</v>
      </c>
      <c r="O134" s="10">
        <v>1</v>
      </c>
      <c r="P134" s="10">
        <v>0</v>
      </c>
      <c r="Q134" s="10">
        <v>0</v>
      </c>
      <c r="R134" s="10">
        <v>0</v>
      </c>
      <c r="S134" s="10">
        <v>1</v>
      </c>
      <c r="T134" s="10">
        <v>0</v>
      </c>
      <c r="U134" s="10">
        <v>0</v>
      </c>
      <c r="V134" s="10">
        <v>0</v>
      </c>
      <c r="W134" s="10">
        <v>1</v>
      </c>
      <c r="X134" s="10">
        <v>0</v>
      </c>
      <c r="Y134" s="10">
        <v>0</v>
      </c>
      <c r="Z134" s="10">
        <v>1</v>
      </c>
      <c r="AA134" s="10">
        <v>1</v>
      </c>
      <c r="AB134" s="10">
        <v>1</v>
      </c>
      <c r="AC134" s="10">
        <v>0</v>
      </c>
      <c r="AD134" s="10">
        <v>1</v>
      </c>
      <c r="AE134" s="10">
        <v>0</v>
      </c>
      <c r="AF134" s="10">
        <v>1</v>
      </c>
      <c r="AG134" s="10">
        <v>0</v>
      </c>
      <c r="AH134" s="10">
        <v>0</v>
      </c>
      <c r="AI134" s="10">
        <v>1</v>
      </c>
      <c r="AJ134" s="10">
        <v>0</v>
      </c>
      <c r="AK134" s="10">
        <v>0</v>
      </c>
      <c r="AL134" s="10">
        <v>1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1</v>
      </c>
      <c r="AS134" s="10">
        <v>1</v>
      </c>
      <c r="AT134" s="10">
        <v>0</v>
      </c>
      <c r="AU134" s="10">
        <v>0</v>
      </c>
      <c r="AV134" s="10">
        <v>1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1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1</v>
      </c>
      <c r="BI134" s="10">
        <v>0</v>
      </c>
      <c r="BJ134" s="10">
        <v>0</v>
      </c>
      <c r="BK134" s="10">
        <v>1</v>
      </c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2"/>
    </row>
    <row r="135" spans="1:115" x14ac:dyDescent="0.2">
      <c r="A135" s="1">
        <v>123</v>
      </c>
      <c r="B135" s="1">
        <v>52</v>
      </c>
      <c r="C135" s="5" t="s">
        <v>404</v>
      </c>
      <c r="D135" s="5" t="s">
        <v>405</v>
      </c>
      <c r="E135" s="1" t="s">
        <v>406</v>
      </c>
      <c r="F135" s="15" t="s">
        <v>276</v>
      </c>
      <c r="G135" s="10">
        <v>-1</v>
      </c>
      <c r="H135" s="11">
        <v>1.2</v>
      </c>
      <c r="I135" s="11">
        <f t="shared" si="2"/>
        <v>-0.83333333333333337</v>
      </c>
      <c r="J135" s="12">
        <v>2008</v>
      </c>
      <c r="K135" s="10">
        <v>0</v>
      </c>
      <c r="L135" s="10">
        <v>0</v>
      </c>
      <c r="M135" s="10">
        <v>1</v>
      </c>
      <c r="N135" s="10">
        <v>0</v>
      </c>
      <c r="O135" s="10">
        <v>1</v>
      </c>
      <c r="P135" s="10">
        <v>0</v>
      </c>
      <c r="Q135" s="10">
        <v>0</v>
      </c>
      <c r="R135" s="10">
        <v>0</v>
      </c>
      <c r="S135" s="10">
        <v>1</v>
      </c>
      <c r="T135" s="10">
        <v>0</v>
      </c>
      <c r="U135" s="10">
        <v>0</v>
      </c>
      <c r="V135" s="10">
        <v>0</v>
      </c>
      <c r="W135" s="10">
        <v>1</v>
      </c>
      <c r="X135" s="10">
        <v>0</v>
      </c>
      <c r="Y135" s="10">
        <v>0</v>
      </c>
      <c r="Z135" s="10">
        <v>1</v>
      </c>
      <c r="AA135" s="10">
        <v>1</v>
      </c>
      <c r="AB135" s="10">
        <v>1</v>
      </c>
      <c r="AC135" s="10">
        <v>1</v>
      </c>
      <c r="AD135" s="10">
        <v>1</v>
      </c>
      <c r="AE135" s="10">
        <v>0</v>
      </c>
      <c r="AF135" s="10">
        <v>1</v>
      </c>
      <c r="AG135" s="10">
        <v>0</v>
      </c>
      <c r="AH135" s="10">
        <v>0</v>
      </c>
      <c r="AI135" s="10">
        <v>1</v>
      </c>
      <c r="AJ135" s="10">
        <v>0</v>
      </c>
      <c r="AK135" s="10">
        <v>0</v>
      </c>
      <c r="AL135" s="10">
        <v>1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1</v>
      </c>
      <c r="AS135" s="10">
        <v>1</v>
      </c>
      <c r="AT135" s="10">
        <v>0</v>
      </c>
      <c r="AU135" s="10">
        <v>1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1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1</v>
      </c>
      <c r="BI135" s="10">
        <v>0</v>
      </c>
      <c r="BJ135" s="10">
        <v>0</v>
      </c>
      <c r="BK135" s="10">
        <v>1</v>
      </c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2"/>
    </row>
    <row r="136" spans="1:115" x14ac:dyDescent="0.2">
      <c r="A136" s="1">
        <v>124</v>
      </c>
      <c r="C136" s="5" t="s">
        <v>407</v>
      </c>
      <c r="D136" s="5" t="s">
        <v>405</v>
      </c>
      <c r="E136" s="1" t="s">
        <v>406</v>
      </c>
      <c r="F136" s="15" t="s">
        <v>276</v>
      </c>
      <c r="G136" s="10">
        <v>-2.1231422505307855</v>
      </c>
      <c r="H136" s="11" t="s">
        <v>162</v>
      </c>
      <c r="I136" s="11" t="s">
        <v>162</v>
      </c>
      <c r="J136" s="12">
        <v>2008</v>
      </c>
      <c r="K136" s="10">
        <v>0</v>
      </c>
      <c r="L136" s="10">
        <v>0</v>
      </c>
      <c r="M136" s="10">
        <v>1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1</v>
      </c>
      <c r="T136" s="10">
        <v>0</v>
      </c>
      <c r="U136" s="10">
        <v>0</v>
      </c>
      <c r="V136" s="10">
        <v>0</v>
      </c>
      <c r="W136" s="10">
        <v>1</v>
      </c>
      <c r="X136" s="10">
        <v>0</v>
      </c>
      <c r="Y136" s="10">
        <v>0</v>
      </c>
      <c r="Z136" s="10">
        <v>1</v>
      </c>
      <c r="AA136" s="10">
        <v>1</v>
      </c>
      <c r="AB136" s="10">
        <v>1</v>
      </c>
      <c r="AC136" s="10">
        <v>1</v>
      </c>
      <c r="AD136" s="10">
        <v>1</v>
      </c>
      <c r="AE136" s="10">
        <v>0</v>
      </c>
      <c r="AF136" s="10">
        <v>1</v>
      </c>
      <c r="AG136" s="10">
        <v>0</v>
      </c>
      <c r="AH136" s="10">
        <v>0</v>
      </c>
      <c r="AI136" s="10">
        <v>1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1</v>
      </c>
      <c r="AS136" s="10">
        <v>1</v>
      </c>
      <c r="AT136" s="10">
        <v>0</v>
      </c>
      <c r="AU136" s="10">
        <v>0</v>
      </c>
      <c r="AV136" s="10">
        <v>1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1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1</v>
      </c>
      <c r="BI136" s="10">
        <v>0</v>
      </c>
      <c r="BJ136" s="10">
        <v>0</v>
      </c>
      <c r="BK136" s="10">
        <v>1</v>
      </c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2"/>
    </row>
    <row r="137" spans="1:115" s="17" customFormat="1" ht="13.5" thickBot="1" x14ac:dyDescent="0.25">
      <c r="A137" s="16"/>
      <c r="B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1:115" s="19" customFormat="1" x14ac:dyDescent="0.2">
      <c r="A138" s="18"/>
      <c r="B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</row>
    <row r="139" spans="1:115" s="19" customFormat="1" x14ac:dyDescent="0.2">
      <c r="A139" s="18"/>
      <c r="B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</row>
    <row r="140" spans="1:115" s="19" customFormat="1" x14ac:dyDescent="0.2">
      <c r="A140" s="18"/>
      <c r="B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</row>
    <row r="141" spans="1:115" s="19" customFormat="1" x14ac:dyDescent="0.2">
      <c r="A141" s="18"/>
      <c r="B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</row>
    <row r="142" spans="1:115" s="19" customFormat="1" x14ac:dyDescent="0.2">
      <c r="A142" s="18"/>
      <c r="B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</row>
    <row r="143" spans="1:115" s="19" customFormat="1" x14ac:dyDescent="0.2">
      <c r="A143" s="18"/>
      <c r="B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</row>
    <row r="144" spans="1:115" s="19" customFormat="1" x14ac:dyDescent="0.2">
      <c r="A144" s="18"/>
      <c r="B144" s="18"/>
      <c r="E144" s="18"/>
      <c r="F144" s="18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</row>
    <row r="145" spans="1:63" s="19" customFormat="1" x14ac:dyDescent="0.2">
      <c r="A145" s="18"/>
      <c r="B145" s="18"/>
      <c r="E145" s="18"/>
      <c r="F145" s="18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</row>
    <row r="146" spans="1:63" x14ac:dyDescent="0.2">
      <c r="E146" s="1"/>
      <c r="F146" s="1"/>
      <c r="G146" s="21"/>
      <c r="H146" s="10"/>
      <c r="I146" s="12"/>
      <c r="J146" s="1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</row>
    <row r="147" spans="1:63" x14ac:dyDescent="0.2">
      <c r="D147" s="5"/>
      <c r="E147" s="1"/>
      <c r="F147" s="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2"/>
      <c r="R147" s="12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1:63" x14ac:dyDescent="0.2">
      <c r="D148" s="5"/>
      <c r="E148" s="1"/>
      <c r="F148" s="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1:63" x14ac:dyDescent="0.2">
      <c r="D149" s="22"/>
      <c r="E149" s="1"/>
      <c r="F149" s="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1"/>
      <c r="AG149" s="1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1:63" x14ac:dyDescent="0.2">
      <c r="D150" s="22"/>
      <c r="E150" s="1"/>
      <c r="F150" s="1"/>
      <c r="G150" s="10"/>
      <c r="H150" s="10"/>
      <c r="I150" s="1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1"/>
      <c r="AG150" s="1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s="22" customFormat="1" x14ac:dyDescent="0.2">
      <c r="A151" s="23"/>
      <c r="B151" s="23"/>
      <c r="E151" s="1"/>
      <c r="F151" s="24"/>
      <c r="AF151" s="25"/>
      <c r="AG151" s="25"/>
    </row>
    <row r="152" spans="1:63" s="22" customFormat="1" ht="12" x14ac:dyDescent="0.2">
      <c r="A152" s="23"/>
      <c r="B152" s="23"/>
    </row>
    <row r="153" spans="1:63" s="22" customFormat="1" ht="12" x14ac:dyDescent="0.2">
      <c r="A153" s="23"/>
      <c r="B153" s="23"/>
    </row>
    <row r="154" spans="1:63" s="22" customFormat="1" ht="12" x14ac:dyDescent="0.2">
      <c r="A154" s="23"/>
      <c r="B154" s="23"/>
    </row>
    <row r="155" spans="1:63" s="22" customFormat="1" ht="12" x14ac:dyDescent="0.2">
      <c r="A155" s="23"/>
      <c r="B155" s="23"/>
      <c r="E155" s="24"/>
      <c r="F155" s="24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Base_Datos1_b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Inter-American Development Bank</dc:creator>
  <cp:lastModifiedBy>Inter-American Development Bank</cp:lastModifiedBy>
  <dcterms:created xsi:type="dcterms:W3CDTF">2013-10-07T23:07:04Z</dcterms:created>
  <dcterms:modified xsi:type="dcterms:W3CDTF">2013-10-07T23:11:07Z</dcterms:modified>
</cp:coreProperties>
</file>