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eakin365-my.sharepoint.com/personal/uli_bauer_deakin_edu_au/Documents/ENG/Tech Assist files/"/>
    </mc:Choice>
  </mc:AlternateContent>
  <xr:revisionPtr revIDLastSave="39" documentId="13_ncr:1_{90A16C57-42C6-4204-9EEC-AA43DD6D36D1}" xr6:coauthVersionLast="47" xr6:coauthVersionMax="47" xr10:uidLastSave="{B1B76080-B4E4-4C69-9259-10F90A7DD9AE}"/>
  <bookViews>
    <workbookView xWindow="-120" yWindow="-120" windowWidth="29040" windowHeight="15720" xr2:uid="{00000000-000D-0000-FFFF-FFFF00000000}"/>
  </bookViews>
  <sheets>
    <sheet name="RA Chemical" sheetId="1" r:id="rId1"/>
    <sheet name="GHS Dilution tables" sheetId="2" r:id="rId2"/>
  </sheets>
  <definedNames>
    <definedName name="_xlnm.Print_Area" localSheetId="0">'RA Chemical'!$A$1:$AZ$128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8" i="1" l="1"/>
  <c r="AJ88" i="1" s="1"/>
  <c r="AB86" i="1"/>
  <c r="AJ86" i="1" s="1"/>
  <c r="B38" i="1" l="1"/>
  <c r="AT114" i="1" l="1"/>
  <c r="AT115" i="1"/>
  <c r="AT116" i="1"/>
  <c r="AT117" i="1"/>
  <c r="AT118" i="1"/>
  <c r="AT119" i="1"/>
  <c r="AT113" i="1"/>
  <c r="M119" i="1"/>
  <c r="M118" i="1"/>
  <c r="M117" i="1"/>
  <c r="M116" i="1"/>
  <c r="M115" i="1"/>
  <c r="M114" i="1"/>
  <c r="B39" i="1" l="1"/>
  <c r="B40" i="1"/>
  <c r="B41" i="1"/>
  <c r="AW25" i="1" l="1"/>
  <c r="AW26" i="1"/>
  <c r="AW27" i="1"/>
  <c r="AW28" i="1"/>
  <c r="AW29" i="1"/>
  <c r="AW30" i="1"/>
  <c r="AW31" i="1"/>
  <c r="AW32" i="1"/>
  <c r="AW33" i="1"/>
  <c r="AW34" i="1"/>
  <c r="AW24" i="1"/>
  <c r="C26" i="1"/>
  <c r="C27" i="1"/>
  <c r="C28" i="1"/>
  <c r="C29" i="1"/>
  <c r="C30" i="1"/>
  <c r="C31" i="1"/>
  <c r="C32" i="1"/>
  <c r="C33" i="1"/>
  <c r="C34" i="1"/>
  <c r="C25" i="1"/>
  <c r="C24" i="1"/>
  <c r="M113" i="1"/>
  <c r="AB84" i="1"/>
  <c r="AJ84" i="1" s="1"/>
  <c r="B42" i="1"/>
  <c r="B43" i="1"/>
  <c r="B44" i="1"/>
  <c r="B45" i="1"/>
  <c r="B46" i="1"/>
  <c r="B47" i="1"/>
  <c r="A47" i="1" s="1"/>
  <c r="B48" i="1"/>
  <c r="A48" i="1" s="1"/>
  <c r="A46" i="1"/>
  <c r="AW120" i="1" l="1"/>
  <c r="AT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Uli Bauer</author>
  </authors>
  <commentList>
    <comment ref="W11" authorId="0" shapeId="0" xr:uid="{7CD9E8A0-583E-47A3-9E5C-B8CD3FA3E752}">
      <text>
        <r>
          <rPr>
            <sz val="9"/>
            <color indexed="81"/>
            <rFont val="Tahoma"/>
            <family val="2"/>
          </rPr>
          <t>Section 3 of the SDS</t>
        </r>
      </text>
    </comment>
    <comment ref="B19" authorId="0" shapeId="0" xr:uid="{E02A1A43-61C8-4527-9FCF-E4DEBDD674FE}">
      <text>
        <r>
          <rPr>
            <sz val="9"/>
            <color indexed="81"/>
            <rFont val="Tahoma"/>
            <family val="2"/>
          </rPr>
          <t>Section 14 of the SDS</t>
        </r>
      </text>
    </comment>
    <comment ref="AK19" authorId="0" shapeId="0" xr:uid="{DD853B1A-5FD4-4E11-93F9-73BE1EA37944}">
      <text>
        <r>
          <rPr>
            <sz val="9"/>
            <color indexed="81"/>
            <rFont val="Tahoma"/>
            <family val="2"/>
          </rPr>
          <t>Section 15 of the SDS</t>
        </r>
      </text>
    </comment>
    <comment ref="B24" authorId="0" shapeId="0" xr:uid="{3926FB2B-14C7-4763-A1F6-713F1DE7E124}">
      <text>
        <r>
          <rPr>
            <sz val="9"/>
            <color indexed="81"/>
            <rFont val="Tahoma"/>
            <family val="2"/>
          </rPr>
          <t>Section 2 of the SDS</t>
        </r>
      </text>
    </comment>
    <comment ref="C38" authorId="0" shapeId="0" xr:uid="{DC4A2136-37EA-4BD6-95DF-6FFA3CF20121}">
      <text>
        <r>
          <rPr>
            <sz val="9"/>
            <color indexed="81"/>
            <rFont val="Tahoma"/>
            <family val="2"/>
          </rPr>
          <t>The H statement number will be repeated on the left. Enter here how you will prevent the hazard from happnening. 
Use P Statements from Section 2 of the SDS.</t>
        </r>
      </text>
    </comment>
    <comment ref="D57" authorId="0" shapeId="0" xr:uid="{1C899101-0025-4FB2-9A63-2906D71FC64E}">
      <text>
        <r>
          <rPr>
            <sz val="9"/>
            <color indexed="81"/>
            <rFont val="Tahoma"/>
            <family val="2"/>
          </rPr>
          <t>Describe in own words how you would clean a spill in the lab.</t>
        </r>
      </text>
    </comment>
    <comment ref="B61" authorId="0" shapeId="0" xr:uid="{8666ED38-EE79-418F-8927-00495CFFDC9C}">
      <text>
        <r>
          <rPr>
            <sz val="9"/>
            <color indexed="81"/>
            <rFont val="Tahoma"/>
            <family val="2"/>
          </rPr>
          <t>Copy first aid measures from Section 4 of the SDS.</t>
        </r>
      </text>
    </comment>
    <comment ref="B99" authorId="0" shapeId="0" xr:uid="{DA0619AB-EB51-4F19-B4EB-9225D169A9BB}">
      <text>
        <r>
          <rPr>
            <sz val="9"/>
            <color indexed="81"/>
            <rFont val="Tahoma"/>
            <family val="2"/>
          </rPr>
          <t>Use ALT+Enter for a line break.</t>
        </r>
      </text>
    </comment>
    <comment ref="B103" authorId="0" shapeId="0" xr:uid="{15CBF08C-B51C-4952-B029-4A64449D6BF9}">
      <text>
        <r>
          <rPr>
            <sz val="9"/>
            <color indexed="81"/>
            <rFont val="Tahoma"/>
            <family val="2"/>
          </rPr>
          <t>e.g. 
* P2 face masked will always be worn to scoop powder 
* all work with this chemical will be performed in fume hood.</t>
        </r>
      </text>
    </comment>
  </commentList>
</comments>
</file>

<file path=xl/sharedStrings.xml><?xml version="1.0" encoding="utf-8"?>
<sst xmlns="http://schemas.openxmlformats.org/spreadsheetml/2006/main" count="1082" uniqueCount="789">
  <si>
    <r>
      <t xml:space="preserve">   CHEMICAL RISK ASSESSMENT FORM</t>
    </r>
    <r>
      <rPr>
        <b/>
        <sz val="8"/>
        <color rgb="FFFF0000"/>
        <rFont val="Arial"/>
        <family val="2"/>
      </rPr>
      <t xml:space="preserve"> </t>
    </r>
  </si>
  <si>
    <t>V290  5/2022</t>
  </si>
  <si>
    <r>
      <t xml:space="preserve">Section 1 - </t>
    </r>
    <r>
      <rPr>
        <sz val="12"/>
        <rFont val="Arial"/>
        <family val="2"/>
      </rPr>
      <t>General Information</t>
    </r>
  </si>
  <si>
    <t xml:space="preserve"> Risk Category of Parent Chemical</t>
  </si>
  <si>
    <t>select</t>
  </si>
  <si>
    <t>Physical state:</t>
  </si>
  <si>
    <t>solid</t>
  </si>
  <si>
    <t>CHEMICAL NAME</t>
  </si>
  <si>
    <t xml:space="preserve"> </t>
  </si>
  <si>
    <t>CRA Date</t>
  </si>
  <si>
    <t>liquid</t>
  </si>
  <si>
    <t>gas</t>
  </si>
  <si>
    <t xml:space="preserve">Assessor </t>
  </si>
  <si>
    <t>User Group</t>
  </si>
  <si>
    <t>Concentration</t>
  </si>
  <si>
    <t>-</t>
  </si>
  <si>
    <t>mg</t>
  </si>
  <si>
    <t xml:space="preserve">   Max qty of chemical that this assessment is valid for:</t>
  </si>
  <si>
    <t>QTY</t>
  </si>
  <si>
    <t>UNIT</t>
  </si>
  <si>
    <t>Primary chemical</t>
  </si>
  <si>
    <t>Second chemical</t>
  </si>
  <si>
    <t>Third chemical</t>
  </si>
  <si>
    <t>g</t>
  </si>
  <si>
    <t>CAS No.</t>
  </si>
  <si>
    <t>kg</t>
  </si>
  <si>
    <t>mL</t>
  </si>
  <si>
    <r>
      <t xml:space="preserve">Section 2 - </t>
    </r>
    <r>
      <rPr>
        <sz val="12"/>
        <rFont val="Arial"/>
        <family val="2"/>
      </rPr>
      <t>SDS Information</t>
    </r>
  </si>
  <si>
    <t>L</t>
  </si>
  <si>
    <t xml:space="preserve">     SIGNAL WORD</t>
  </si>
  <si>
    <t>SDS Date</t>
  </si>
  <si>
    <t>DG Class</t>
  </si>
  <si>
    <t>DG Sub Risk</t>
  </si>
  <si>
    <t>PG No.</t>
  </si>
  <si>
    <t>UN Number</t>
  </si>
  <si>
    <t>Poisons Schedule</t>
  </si>
  <si>
    <r>
      <t xml:space="preserve">Section 3 - </t>
    </r>
    <r>
      <rPr>
        <sz val="12"/>
        <rFont val="Arial"/>
        <family val="2"/>
      </rPr>
      <t>Risk Category Assessment of parent or concentrated chemical</t>
    </r>
  </si>
  <si>
    <t>Hazard Statement Number</t>
  </si>
  <si>
    <t>Enter the GHS Haz-Statement Number in the left hand column.  The description of the   Hazard Statement and Risk Category Number will be generated automatically.                                  If no Haz Statement applies then write "None".</t>
  </si>
  <si>
    <t>Cat</t>
  </si>
  <si>
    <t>e.g.  301</t>
  </si>
  <si>
    <t>H301: Toxic if swallowed</t>
  </si>
  <si>
    <t>290</t>
  </si>
  <si>
    <t>315</t>
  </si>
  <si>
    <t>319</t>
  </si>
  <si>
    <t>317</t>
  </si>
  <si>
    <r>
      <t xml:space="preserve">Section 4 - </t>
    </r>
    <r>
      <rPr>
        <sz val="12"/>
        <rFont val="Arial"/>
        <family val="2"/>
      </rPr>
      <t>Preventative Control Measures to be used to handle chemical</t>
    </r>
  </si>
  <si>
    <r>
      <t xml:space="preserve">Describe preventative (control) measures to be used to address hazards                                                                </t>
    </r>
    <r>
      <rPr>
        <sz val="10"/>
        <rFont val="Arial"/>
        <family val="2"/>
      </rPr>
      <t xml:space="preserve">            </t>
    </r>
    <r>
      <rPr>
        <b/>
        <sz val="10"/>
        <color rgb="FFFF0000"/>
        <rFont val="Arial"/>
        <family val="2"/>
      </rPr>
      <t>Consult Precautionary Statements on SDS as a guideline to comments</t>
    </r>
  </si>
  <si>
    <t>Wash hands thoroughly after procedure.</t>
  </si>
  <si>
    <t>If the chemical is Risk Category 3, there is no need to complete further sections of this form.                        If the Risk Category is 4 or 5, you must fill out the remainder of this form. Our Standard Operating Procedures (SOPs) will cover all risks up to Category 3 rating.</t>
  </si>
  <si>
    <r>
      <t xml:space="preserve">Section 5 - </t>
    </r>
    <r>
      <rPr>
        <sz val="12"/>
        <rFont val="Arial"/>
        <family val="2"/>
      </rPr>
      <t>Emergency Response Procedures for accident with the concentrated chemical</t>
    </r>
  </si>
  <si>
    <t>SPILLS        Clean-up procedure</t>
  </si>
  <si>
    <r>
      <t>LARGE CHALLENGING SPILL</t>
    </r>
    <r>
      <rPr>
        <sz val="8"/>
        <rFont val="Arial"/>
        <family val="2"/>
      </rPr>
      <t xml:space="preserve">.      </t>
    </r>
  </si>
  <si>
    <r>
      <t>SMALLER MANAGEABLE SPILL</t>
    </r>
    <r>
      <rPr>
        <sz val="8"/>
        <rFont val="Arial"/>
        <family val="2"/>
      </rPr>
      <t xml:space="preserve">.      </t>
    </r>
  </si>
  <si>
    <t>FIRST AID MEASURES</t>
  </si>
  <si>
    <t>Ingestion</t>
  </si>
  <si>
    <t>Inhalation</t>
  </si>
  <si>
    <t>Eye Contact</t>
  </si>
  <si>
    <t>Skin Contact</t>
  </si>
  <si>
    <r>
      <t xml:space="preserve">Section 6 - </t>
    </r>
    <r>
      <rPr>
        <sz val="12"/>
        <rFont val="Arial"/>
        <family val="2"/>
      </rPr>
      <t>Storage Requirements for stock of concentrated chemical</t>
    </r>
  </si>
  <si>
    <t>Gas Bottle Cage Enclosure - non oxidant gas</t>
  </si>
  <si>
    <t>Gas Bottle Cage Enclosure - oxidant gas</t>
  </si>
  <si>
    <t>Flammable Liquids Cabinet (Class 3)</t>
  </si>
  <si>
    <t>Flammable Solids Cabinet (Class 4.1)</t>
  </si>
  <si>
    <t>Spontaneously Combustible Solids Cabinet (Class 4.2)</t>
  </si>
  <si>
    <t>Flammable Solid When Wet Cabinet (Class 4.3)</t>
  </si>
  <si>
    <t>Oxidizing Agent Cabinet (Class 5.1)</t>
  </si>
  <si>
    <t>Organic Peroxide Cabinet (Class 5.2)</t>
  </si>
  <si>
    <t>DG Toxic Chemical Cabinet (Class 6.1)</t>
  </si>
  <si>
    <t>Acid Corrosives Cabinet (Class 8)</t>
  </si>
  <si>
    <t>Organic Corrosives Cabinet (Class 8)</t>
  </si>
  <si>
    <t>Alkali Corrosives Cabinet (Class 8)</t>
  </si>
  <si>
    <t>Other: Description</t>
  </si>
  <si>
    <t>Special Management Requirements</t>
  </si>
  <si>
    <r>
      <t xml:space="preserve">Is this a </t>
    </r>
    <r>
      <rPr>
        <b/>
        <sz val="10"/>
        <rFont val="Arial"/>
        <family val="2"/>
      </rPr>
      <t>Schedule 4,7,8 or 9 Poison</t>
    </r>
    <r>
      <rPr>
        <sz val="10"/>
        <rFont val="Arial"/>
        <family val="2"/>
      </rPr>
      <t>?</t>
    </r>
  </si>
  <si>
    <r>
      <t xml:space="preserve">Is this a </t>
    </r>
    <r>
      <rPr>
        <b/>
        <sz val="10"/>
        <rFont val="Arial"/>
        <family val="2"/>
      </rPr>
      <t>peroxide forming chemical</t>
    </r>
    <r>
      <rPr>
        <sz val="10"/>
        <rFont val="Arial"/>
        <family val="2"/>
      </rPr>
      <t>?</t>
    </r>
  </si>
  <si>
    <r>
      <t xml:space="preserve">Is this a </t>
    </r>
    <r>
      <rPr>
        <b/>
        <sz val="10"/>
        <rFont val="Arial"/>
        <family val="2"/>
      </rPr>
      <t>Chemical of Security Concern</t>
    </r>
    <r>
      <rPr>
        <sz val="10"/>
        <rFont val="Arial"/>
        <family val="2"/>
      </rPr>
      <t>?</t>
    </r>
  </si>
  <si>
    <r>
      <t xml:space="preserve">Section 7 - </t>
    </r>
    <r>
      <rPr>
        <sz val="12"/>
        <rFont val="Arial"/>
        <family val="2"/>
      </rPr>
      <t>Waste Disposal Methods  - identify route for waste types</t>
    </r>
  </si>
  <si>
    <t>Liquid Waste</t>
  </si>
  <si>
    <t>Solid Waste</t>
  </si>
  <si>
    <t>Contaminated materials</t>
  </si>
  <si>
    <t>Empty containers</t>
  </si>
  <si>
    <t>PLEASE SELECT AN OPTION</t>
  </si>
  <si>
    <t>Identify route</t>
  </si>
  <si>
    <t>Contain waste in container for contractor pickup</t>
  </si>
  <si>
    <t>Contractor pickup</t>
  </si>
  <si>
    <t>Other comment</t>
  </si>
  <si>
    <t>Dilute &amp; wash down sink</t>
  </si>
  <si>
    <t>Rinse &amp; recycle or dispose</t>
  </si>
  <si>
    <t>Safe Working Practices</t>
  </si>
  <si>
    <t>Other (please describe)</t>
  </si>
  <si>
    <r>
      <t xml:space="preserve">Section 8 - </t>
    </r>
    <r>
      <rPr>
        <sz val="12"/>
        <rFont val="Arial"/>
        <family val="2"/>
      </rPr>
      <t>Task to be performed</t>
    </r>
  </si>
  <si>
    <t xml:space="preserve">                 Give a brief description of how you will be using the chemical (e.g. dilution or making a solution)</t>
  </si>
  <si>
    <r>
      <t xml:space="preserve">Section 9 - </t>
    </r>
    <r>
      <rPr>
        <sz val="12"/>
        <rFont val="Arial"/>
        <family val="2"/>
      </rPr>
      <t>Work Practice Instructions</t>
    </r>
    <r>
      <rPr>
        <i/>
        <sz val="12"/>
        <rFont val="Arial"/>
        <family val="2"/>
      </rPr>
      <t xml:space="preserve"> </t>
    </r>
  </si>
  <si>
    <t xml:space="preserve">                  Describe how you will safely use the chemical.</t>
  </si>
  <si>
    <r>
      <t xml:space="preserve">Section 10 - </t>
    </r>
    <r>
      <rPr>
        <sz val="12"/>
        <rFont val="Arial"/>
        <family val="2"/>
      </rPr>
      <t>Risk Category Assessment if chemical is to be diluted or a solution made from a solid</t>
    </r>
  </si>
  <si>
    <t>(Yes/No)</t>
  </si>
  <si>
    <t>Will the chemical be diluted or will                  a solution be made from a solid?</t>
  </si>
  <si>
    <r>
      <t xml:space="preserve">  If "</t>
    </r>
    <r>
      <rPr>
        <b/>
        <sz val="10"/>
        <rFont val="Arial"/>
        <family val="2"/>
      </rPr>
      <t>YES</t>
    </r>
    <r>
      <rPr>
        <sz val="10"/>
        <rFont val="Arial"/>
        <family val="2"/>
      </rPr>
      <t xml:space="preserve">" then please complete the Table below                                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 xml:space="preserve"> If "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>"  then please complete Section 11 to finish form.</t>
    </r>
  </si>
  <si>
    <t>Complete this section to determine the new Hazard Statements for the diluted chemical.  If no Hazard Statements applicable write "None" in the Hazard Statement Number column.</t>
  </si>
  <si>
    <t>Concentration                (needs to be calculated in %)</t>
  </si>
  <si>
    <t>New hazard statement number after dilution</t>
  </si>
  <si>
    <t>Enter the new H Statement Number in the adjacent column. The description of the H Statement and Risk Category Number will be shown automatically. If no mor H Statement applies after dilution, write "None".</t>
  </si>
  <si>
    <t>Resulting risk cat after procedure</t>
  </si>
  <si>
    <t>e.g. 10% or 1M</t>
  </si>
  <si>
    <t xml:space="preserve">  e.g.   303</t>
  </si>
  <si>
    <t>e.g. H303: May be harmful if swallowed</t>
  </si>
  <si>
    <r>
      <t xml:space="preserve">Section 11 - </t>
    </r>
    <r>
      <rPr>
        <sz val="12"/>
        <rFont val="Arial"/>
        <family val="2"/>
      </rPr>
      <t>Hierarchy of Controls Considered</t>
    </r>
  </si>
  <si>
    <t xml:space="preserve">     Elimination of chemical has been considered</t>
  </si>
  <si>
    <t xml:space="preserve">     Substitution of chemical has been considered</t>
  </si>
  <si>
    <t xml:space="preserve">     Isolation of chemical has been considered</t>
  </si>
  <si>
    <t xml:space="preserve">     Engineering solutions have been considered</t>
  </si>
  <si>
    <t xml:space="preserve">     Administration controls are in place (training/induction etc.)</t>
  </si>
  <si>
    <t xml:space="preserve">     Personal protective equipment (PPE) is used</t>
  </si>
  <si>
    <t>Appendix-1: Hazard Statements</t>
  </si>
  <si>
    <t>Health effects Hazard Statements</t>
  </si>
  <si>
    <t>Physicochemical effects Hazard Statements</t>
  </si>
  <si>
    <t>Environmental effects Hazard Statements</t>
  </si>
  <si>
    <t>Haz Statement No.</t>
  </si>
  <si>
    <t>Hazard Statement Description</t>
  </si>
  <si>
    <t>CAT</t>
  </si>
  <si>
    <t>200</t>
  </si>
  <si>
    <t>H200: Unstable explosive</t>
  </si>
  <si>
    <t>201</t>
  </si>
  <si>
    <t>H201: Explosive; mass explosion hazard</t>
  </si>
  <si>
    <t>202</t>
  </si>
  <si>
    <t>H202: Explosive; severe projection hazard</t>
  </si>
  <si>
    <t>203</t>
  </si>
  <si>
    <t>H203: Explosive; fire, blast or projection hazard</t>
  </si>
  <si>
    <t>204</t>
  </si>
  <si>
    <t>H204: Fire or projection hazard</t>
  </si>
  <si>
    <t>205</t>
  </si>
  <si>
    <t>H205: May mass explode in fire</t>
  </si>
  <si>
    <t>220</t>
  </si>
  <si>
    <t>H220: Extremely flammable gas</t>
  </si>
  <si>
    <t>221</t>
  </si>
  <si>
    <t>H221: Flammable gas</t>
  </si>
  <si>
    <t>222</t>
  </si>
  <si>
    <t>H222: Extremely flammable material</t>
  </si>
  <si>
    <t>223</t>
  </si>
  <si>
    <t>H223: Flammable material</t>
  </si>
  <si>
    <t>224</t>
  </si>
  <si>
    <t>H224: Extremely flammable liquid and vapour</t>
  </si>
  <si>
    <t>225</t>
  </si>
  <si>
    <t>H225: Highly flammable liquid and vapour</t>
  </si>
  <si>
    <t>226</t>
  </si>
  <si>
    <t>H226: Flammable liquid and vapour</t>
  </si>
  <si>
    <t>227</t>
  </si>
  <si>
    <t>H227: Combustible liquid</t>
  </si>
  <si>
    <t>228</t>
  </si>
  <si>
    <t>H228: Flammable solid</t>
  </si>
  <si>
    <t>240</t>
  </si>
  <si>
    <t>H240: Heating may cause an explosion</t>
  </si>
  <si>
    <t>241</t>
  </si>
  <si>
    <t>H241: Heating may cause a fire or explosion</t>
  </si>
  <si>
    <t>242</t>
  </si>
  <si>
    <t>H242: Heating may cause a fire</t>
  </si>
  <si>
    <t>250</t>
  </si>
  <si>
    <t>H250: Catches fire spontaneously if exposed to air</t>
  </si>
  <si>
    <t>251</t>
  </si>
  <si>
    <t>H251: Self-heating; may catch fire</t>
  </si>
  <si>
    <t>252</t>
  </si>
  <si>
    <t>H252: Self-heating in large quantities; may catch fire</t>
  </si>
  <si>
    <t>260</t>
  </si>
  <si>
    <t>H260: In contact with water releases flammable gases which may ignite spontaneously</t>
  </si>
  <si>
    <t>261</t>
  </si>
  <si>
    <t>H261: In contact with water releases flammable gas</t>
  </si>
  <si>
    <t>270</t>
  </si>
  <si>
    <t>H270: May cause or intensify fire; oxidizer</t>
  </si>
  <si>
    <t>271</t>
  </si>
  <si>
    <t>H271: May cause fire or explosion; strong oxidizer</t>
  </si>
  <si>
    <t>272</t>
  </si>
  <si>
    <t>H272: May intensify fire; oxidizer</t>
  </si>
  <si>
    <t>280</t>
  </si>
  <si>
    <t>H280: Contains gas under pressure; may explode if heated</t>
  </si>
  <si>
    <t>281</t>
  </si>
  <si>
    <t>H281: Contains refrigerated gas; may cause cryogenic burns or injury</t>
  </si>
  <si>
    <t>H290: May be corrosive to metals</t>
  </si>
  <si>
    <t>300</t>
  </si>
  <si>
    <t>H300: Fatal if swallowed</t>
  </si>
  <si>
    <t>301</t>
  </si>
  <si>
    <t>302</t>
  </si>
  <si>
    <t>H302: Harmful if swallowed</t>
  </si>
  <si>
    <t>303</t>
  </si>
  <si>
    <t>H303: May be harmful if swallowed</t>
  </si>
  <si>
    <t>304</t>
  </si>
  <si>
    <t>H304: May be fatal if swallowed and enters airways</t>
  </si>
  <si>
    <t>305</t>
  </si>
  <si>
    <t>H305: May be harmful if swallowed and enters airways</t>
  </si>
  <si>
    <t>310</t>
  </si>
  <si>
    <t>H310: Fatal in contact with skin</t>
  </si>
  <si>
    <t>311</t>
  </si>
  <si>
    <t>H311: Toxic in contact with skin</t>
  </si>
  <si>
    <t>312</t>
  </si>
  <si>
    <t>H312: Harmful in contact with skin</t>
  </si>
  <si>
    <t>313</t>
  </si>
  <si>
    <t>H313: May be harmful in contact with skin</t>
  </si>
  <si>
    <t>314</t>
  </si>
  <si>
    <t>H314: Causes severe skin burns and eye damage</t>
  </si>
  <si>
    <t>H315: Causes skin irritation</t>
  </si>
  <si>
    <t>316</t>
  </si>
  <si>
    <t>H316: Causes mild skin irritation</t>
  </si>
  <si>
    <t>H317: May cause an allergic skin reaction</t>
  </si>
  <si>
    <t>318</t>
  </si>
  <si>
    <t>H318: Causes serious eye damage</t>
  </si>
  <si>
    <t>H319: Causes serious eye irritation</t>
  </si>
  <si>
    <t>320</t>
  </si>
  <si>
    <t>H320: Causes eye irritation</t>
  </si>
  <si>
    <t>330</t>
  </si>
  <si>
    <t>H330: Fatal if inhaled</t>
  </si>
  <si>
    <t>331</t>
  </si>
  <si>
    <t>H331: Toxic if inhaled</t>
  </si>
  <si>
    <t>332</t>
  </si>
  <si>
    <t>H332: Harmful if inhaled</t>
  </si>
  <si>
    <t>333</t>
  </si>
  <si>
    <t>H333: May be harmful if inhaled</t>
  </si>
  <si>
    <t>334</t>
  </si>
  <si>
    <t>H334: May cause allergy or asthma symptoms or breathing difficulties if inhaled</t>
  </si>
  <si>
    <t>335</t>
  </si>
  <si>
    <t>H335: May cause respiratory irritation</t>
  </si>
  <si>
    <t>336</t>
  </si>
  <si>
    <t>H336: May cause drowsiness or dizziness</t>
  </si>
  <si>
    <t>340</t>
  </si>
  <si>
    <t>H340: May cause genetic defects</t>
  </si>
  <si>
    <t>341</t>
  </si>
  <si>
    <t>H341: Suspected of causing genetic defects</t>
  </si>
  <si>
    <t>350</t>
  </si>
  <si>
    <t>H350: May cause cancer</t>
  </si>
  <si>
    <t>351</t>
  </si>
  <si>
    <t>H351: Suspected of causing cancer</t>
  </si>
  <si>
    <t>360</t>
  </si>
  <si>
    <t>H360: May damage fertility or the unborn child</t>
  </si>
  <si>
    <t>361</t>
  </si>
  <si>
    <t>H361: Suspected of damaging fertility or the unborn child</t>
  </si>
  <si>
    <t>362</t>
  </si>
  <si>
    <t>H362: May cause harm to breast-fed children</t>
  </si>
  <si>
    <t>370</t>
  </si>
  <si>
    <t>H370: Causes damage to organs</t>
  </si>
  <si>
    <t>371</t>
  </si>
  <si>
    <t>H371: May cause damage to organs</t>
  </si>
  <si>
    <t>372</t>
  </si>
  <si>
    <t>H372: Causes damage to organs through prolonged or repeated exposure</t>
  </si>
  <si>
    <t>373</t>
  </si>
  <si>
    <t>H373: May cause damage to organs through prolonged or repeated exposure</t>
  </si>
  <si>
    <t>400</t>
  </si>
  <si>
    <t>H400: Very toxic to aquatic life</t>
  </si>
  <si>
    <t>401</t>
  </si>
  <si>
    <t>H401: Toxic to aquatic life</t>
  </si>
  <si>
    <t>402</t>
  </si>
  <si>
    <t>H402: Harmful to aquatic life</t>
  </si>
  <si>
    <t>410</t>
  </si>
  <si>
    <t>H410: Very toxic to aquatic life with long lasting effects</t>
  </si>
  <si>
    <t>411</t>
  </si>
  <si>
    <t>H411: Toxic to aquatic life with long lasting effects</t>
  </si>
  <si>
    <t>412</t>
  </si>
  <si>
    <t>H412: Harmful to aquatic life with long lasting effects</t>
  </si>
  <si>
    <t>413</t>
  </si>
  <si>
    <t>H413: May cause long lasting harmful effects to aquatic life</t>
  </si>
  <si>
    <t>420</t>
  </si>
  <si>
    <t>H420: Harms public health and the environment by destroying ozone in the upper atmosphere</t>
  </si>
  <si>
    <t xml:space="preserve"> AU Hazard Codes</t>
  </si>
  <si>
    <t>001</t>
  </si>
  <si>
    <t>AUH001: Explosive when dry</t>
  </si>
  <si>
    <t>006</t>
  </si>
  <si>
    <t>AUH006: Explosive with or without contact with air</t>
  </si>
  <si>
    <t>014</t>
  </si>
  <si>
    <t>AUH014: Reacts violently with water</t>
  </si>
  <si>
    <t>018</t>
  </si>
  <si>
    <t>AUH018: In use, may form flammable/explosive vapour-air mixture</t>
  </si>
  <si>
    <t>019</t>
  </si>
  <si>
    <t>AUH019: May form explosive peroxides</t>
  </si>
  <si>
    <t>044</t>
  </si>
  <si>
    <t>AUH044: Risk of explosion if heated under confinement</t>
  </si>
  <si>
    <t>029</t>
  </si>
  <si>
    <t>AUH029: Contact with water liberates toxic gas</t>
  </si>
  <si>
    <t>031</t>
  </si>
  <si>
    <t>AUH031: Contact with acids liberates toxic gas</t>
  </si>
  <si>
    <t>032</t>
  </si>
  <si>
    <t>AUH032: Contact with acids liberates very toxic gas</t>
  </si>
  <si>
    <t>066</t>
  </si>
  <si>
    <t>AUH066: Repeated exposure may cause skin dryness or cracking</t>
  </si>
  <si>
    <t>070</t>
  </si>
  <si>
    <t>AUH070: Toxic by eye contact</t>
  </si>
  <si>
    <t>071</t>
  </si>
  <si>
    <t>AUH071: Corrosive to the respiratory tract</t>
  </si>
  <si>
    <t>None</t>
  </si>
  <si>
    <t>Appendix-2: Chemicals of Security Concern</t>
  </si>
  <si>
    <t>CAS#</t>
  </si>
  <si>
    <t>Chemical Name</t>
  </si>
  <si>
    <t>116-06-3</t>
  </si>
  <si>
    <t>Aldicarb</t>
  </si>
  <si>
    <t>20859-73-8</t>
  </si>
  <si>
    <t>Aluminium phosphide</t>
  </si>
  <si>
    <t>7664-41-7</t>
  </si>
  <si>
    <t>Ammonia (anhydrous)</t>
  </si>
  <si>
    <t>6484-52-2</t>
  </si>
  <si>
    <t>Ammonium nitrate *</t>
  </si>
  <si>
    <t>7790-98-9</t>
  </si>
  <si>
    <t>Ammonium perchlorate</t>
  </si>
  <si>
    <t>1303-28-2</t>
  </si>
  <si>
    <t>Arsenic pentoxide</t>
  </si>
  <si>
    <t>1327-53-3</t>
  </si>
  <si>
    <t>Arsenic trioxide</t>
  </si>
  <si>
    <t>7784-42-1</t>
  </si>
  <si>
    <t>Arsine</t>
  </si>
  <si>
    <t>86-50-0</t>
  </si>
  <si>
    <t>Azinphos methyl</t>
  </si>
  <si>
    <t>22781-23-3</t>
  </si>
  <si>
    <t>Bendiocarb</t>
  </si>
  <si>
    <t>13510-49-1</t>
  </si>
  <si>
    <t>Beryllium sulfate</t>
  </si>
  <si>
    <t>7726-95-6</t>
  </si>
  <si>
    <t>Bromine</t>
  </si>
  <si>
    <t>95465-99-9</t>
  </si>
  <si>
    <t>Cadusafos</t>
  </si>
  <si>
    <t>592-01-8</t>
  </si>
  <si>
    <t>Calcium cyanide</t>
  </si>
  <si>
    <t>1563-66-2</t>
  </si>
  <si>
    <t>Carbofuran</t>
  </si>
  <si>
    <t>75-15-0</t>
  </si>
  <si>
    <t>Carbon disulphide</t>
  </si>
  <si>
    <t>630-08-0</t>
  </si>
  <si>
    <t>Carbon monoxide</t>
  </si>
  <si>
    <t>76-06-2</t>
  </si>
  <si>
    <t>Chloropicrin</t>
  </si>
  <si>
    <t>470-90-6</t>
  </si>
  <si>
    <t>Chlorfenvinphos</t>
  </si>
  <si>
    <t>7782-50-5</t>
  </si>
  <si>
    <t>Chlorine</t>
  </si>
  <si>
    <t>506-68-3</t>
  </si>
  <si>
    <t>Cyanogen bromide</t>
  </si>
  <si>
    <t>506-77-4</t>
  </si>
  <si>
    <t>Cyanogen chloride</t>
  </si>
  <si>
    <t>333-41-5</t>
  </si>
  <si>
    <t>Diazinon</t>
  </si>
  <si>
    <t>62-73-7</t>
  </si>
  <si>
    <t>Dichlorvos</t>
  </si>
  <si>
    <t>762-04-9</t>
  </si>
  <si>
    <t>Diethyl phosphite</t>
  </si>
  <si>
    <t>868-85-9</t>
  </si>
  <si>
    <t>Dimethyl phosphite</t>
  </si>
  <si>
    <t>593-74-8</t>
  </si>
  <si>
    <t>Dimethyl mercury</t>
  </si>
  <si>
    <t>77-78-1</t>
  </si>
  <si>
    <t>Dimethyl sulfate</t>
  </si>
  <si>
    <t>298-04-4</t>
  </si>
  <si>
    <t>Disulfoton</t>
  </si>
  <si>
    <t>115-29-7</t>
  </si>
  <si>
    <t>Endosulfan</t>
  </si>
  <si>
    <t>563-12-2</t>
  </si>
  <si>
    <t>Ethion</t>
  </si>
  <si>
    <t>107-27-7</t>
  </si>
  <si>
    <t>Ethyl mercury chloride</t>
  </si>
  <si>
    <t>139-87-7</t>
  </si>
  <si>
    <t>Ethyldiethanolamine</t>
  </si>
  <si>
    <t>22224-92-6</t>
  </si>
  <si>
    <t>Fenamiphos</t>
  </si>
  <si>
    <t>7782-41-4</t>
  </si>
  <si>
    <t>Fluorine gas</t>
  </si>
  <si>
    <t>144-49-0</t>
  </si>
  <si>
    <t>Fluoroacetic acid</t>
  </si>
  <si>
    <t>371-62-0</t>
  </si>
  <si>
    <t>Fluoroethyl alcohol</t>
  </si>
  <si>
    <t>459-99-4</t>
  </si>
  <si>
    <t>Fluoroethyl fluoroacetate</t>
  </si>
  <si>
    <t>7647-01-0</t>
  </si>
  <si>
    <t>Hydrochloric acid</t>
  </si>
  <si>
    <t>Hydrogen chloride</t>
  </si>
  <si>
    <t>74-90-8</t>
  </si>
  <si>
    <t>Hydrogen cyanide</t>
  </si>
  <si>
    <t>7722-84-1</t>
  </si>
  <si>
    <t xml:space="preserve">Hydrogen peroxide </t>
  </si>
  <si>
    <t>7783-06-4</t>
  </si>
  <si>
    <t>Hydrogen sulfide</t>
  </si>
  <si>
    <t>12057-74-8</t>
  </si>
  <si>
    <t>Magnesium phosphide</t>
  </si>
  <si>
    <t>7487-94-7</t>
  </si>
  <si>
    <t>Mercuric chloride</t>
  </si>
  <si>
    <t>10045-94-0</t>
  </si>
  <si>
    <t>Mercuric nitrate</t>
  </si>
  <si>
    <t>21908-53-2</t>
  </si>
  <si>
    <t>Mercuric oxide</t>
  </si>
  <si>
    <t>10415-75-5</t>
  </si>
  <si>
    <t>Mercurous nitrate</t>
  </si>
  <si>
    <t>592-04-1</t>
  </si>
  <si>
    <t>Mercury cyanide</t>
  </si>
  <si>
    <t>10265-92-6</t>
  </si>
  <si>
    <t>Methamidophos</t>
  </si>
  <si>
    <t>950-37-8</t>
  </si>
  <si>
    <t>Methidathion</t>
  </si>
  <si>
    <t>2032-65-7</t>
  </si>
  <si>
    <t>Methiocarb</t>
  </si>
  <si>
    <t>16752-77-5</t>
  </si>
  <si>
    <t>Methomyl</t>
  </si>
  <si>
    <t>453-18-9</t>
  </si>
  <si>
    <t>Methyl fluoroacetate</t>
  </si>
  <si>
    <t>105-59-9</t>
  </si>
  <si>
    <t>Methyldiethanolamine</t>
  </si>
  <si>
    <t>7786-34-7</t>
  </si>
  <si>
    <t>Mevinphos</t>
  </si>
  <si>
    <t>7697-37-2</t>
  </si>
  <si>
    <t xml:space="preserve">Nitric acid </t>
  </si>
  <si>
    <t>10102-43-9</t>
  </si>
  <si>
    <t>Nitric oxide</t>
  </si>
  <si>
    <t>75-52-5</t>
  </si>
  <si>
    <t>Nitromethane</t>
  </si>
  <si>
    <t>1113-02-6</t>
  </si>
  <si>
    <t>Omethoate</t>
  </si>
  <si>
    <t>20816-12-0</t>
  </si>
  <si>
    <t>Osmium tetroxide</t>
  </si>
  <si>
    <t>23135-22-0</t>
  </si>
  <si>
    <t>Oxamyl</t>
  </si>
  <si>
    <t>1910-42-5</t>
  </si>
  <si>
    <t>Paraquat</t>
  </si>
  <si>
    <t>298-00-0</t>
  </si>
  <si>
    <t>Parathion methyl</t>
  </si>
  <si>
    <t>7601-90-3</t>
  </si>
  <si>
    <t xml:space="preserve">Perchloric acid </t>
  </si>
  <si>
    <t>298-02-2</t>
  </si>
  <si>
    <t>Phorate</t>
  </si>
  <si>
    <t>75-44-5</t>
  </si>
  <si>
    <t>Phosgene</t>
  </si>
  <si>
    <t>7803-51-2</t>
  </si>
  <si>
    <t>Phosphine</t>
  </si>
  <si>
    <t>7723-14-0</t>
  </si>
  <si>
    <t>Phosphorus</t>
  </si>
  <si>
    <t>10025-87-3</t>
  </si>
  <si>
    <t>Phosphorus oxychloride</t>
  </si>
  <si>
    <t>10026-13-8</t>
  </si>
  <si>
    <t>Phosphorus pentachloride</t>
  </si>
  <si>
    <t>7719-12-2</t>
  </si>
  <si>
    <t>Phosphorus trichloride</t>
  </si>
  <si>
    <t>3811-04-9</t>
  </si>
  <si>
    <t xml:space="preserve">Potassium chlorate </t>
  </si>
  <si>
    <t>151-50-8</t>
  </si>
  <si>
    <t xml:space="preserve">Potassium cyanide </t>
  </si>
  <si>
    <t>7757-79-1</t>
  </si>
  <si>
    <t xml:space="preserve">Potassium nitrate </t>
  </si>
  <si>
    <t>7778-74-7</t>
  </si>
  <si>
    <t xml:space="preserve">Potassium perchlorate </t>
  </si>
  <si>
    <t>114-26-1</t>
  </si>
  <si>
    <t>Propoxur</t>
  </si>
  <si>
    <t>26628-22-8</t>
  </si>
  <si>
    <t xml:space="preserve">Sodium azide </t>
  </si>
  <si>
    <t>7775-09-9</t>
  </si>
  <si>
    <t xml:space="preserve">Sodium chlorate </t>
  </si>
  <si>
    <t>143-33-9</t>
  </si>
  <si>
    <t>Sodium cyanide</t>
  </si>
  <si>
    <t>62-74-8</t>
  </si>
  <si>
    <t>Sodium fluoroacetate</t>
  </si>
  <si>
    <t>7601-89-0</t>
  </si>
  <si>
    <t>Sodium perchlorate</t>
  </si>
  <si>
    <t>7631-99-4</t>
  </si>
  <si>
    <t>Sodium nitrate</t>
  </si>
  <si>
    <t>57-24-9</t>
  </si>
  <si>
    <t>Strychnine</t>
  </si>
  <si>
    <t>10545-99-0</t>
  </si>
  <si>
    <t>Sulfur dichloride</t>
  </si>
  <si>
    <t>10025-67-9</t>
  </si>
  <si>
    <t>Sulfur monochloride</t>
  </si>
  <si>
    <t>7664-93-9</t>
  </si>
  <si>
    <t>Sulphuric acid</t>
  </si>
  <si>
    <t>13071-79-9</t>
  </si>
  <si>
    <t>Terbufos</t>
  </si>
  <si>
    <t>7446-18-6</t>
  </si>
  <si>
    <t>Thallium sulfate</t>
  </si>
  <si>
    <t>7719-09-7</t>
  </si>
  <si>
    <t>Thionyl chloride</t>
  </si>
  <si>
    <t>3982-91-0</t>
  </si>
  <si>
    <t>Thiophosphoryl chloride</t>
  </si>
  <si>
    <t>102-71-6</t>
  </si>
  <si>
    <t>Triethanolamine</t>
  </si>
  <si>
    <t>122-52-1</t>
  </si>
  <si>
    <t>Triethyl phosphite</t>
  </si>
  <si>
    <t>121-45-9</t>
  </si>
  <si>
    <t>Trimethyl phosphite</t>
  </si>
  <si>
    <t>557-21-1</t>
  </si>
  <si>
    <t xml:space="preserve">Zinc cyanide </t>
  </si>
  <si>
    <t>1314-84-7</t>
  </si>
  <si>
    <t>Zinc phosphide</t>
  </si>
  <si>
    <t>Appendix-3: Chemicals that form peroxides on storage</t>
  </si>
  <si>
    <t>CAS</t>
  </si>
  <si>
    <t>Chemical</t>
  </si>
  <si>
    <t>Group 1 (highest risk)</t>
  </si>
  <si>
    <t>106-99-0</t>
  </si>
  <si>
    <t>Butadiene</t>
  </si>
  <si>
    <t>Group 1 Peroxide former</t>
  </si>
  <si>
    <t>126-99-8</t>
  </si>
  <si>
    <t>Chloroprene (liquid monomer)</t>
  </si>
  <si>
    <t>628-55-7</t>
  </si>
  <si>
    <t>Di-iso-butyl ether</t>
  </si>
  <si>
    <t>821-08-9</t>
  </si>
  <si>
    <t>Divinylacetylene (DVA)</t>
  </si>
  <si>
    <t>109-92-9</t>
  </si>
  <si>
    <t>Ethyl vinyl ether</t>
  </si>
  <si>
    <t>Isobutyl ether</t>
  </si>
  <si>
    <t>108-20-3</t>
  </si>
  <si>
    <t>Isopropyl ether (Diisopropyl ether)</t>
  </si>
  <si>
    <t>17242-52-3</t>
  </si>
  <si>
    <t>Potassium amide</t>
  </si>
  <si>
    <t>7440-90-7</t>
  </si>
  <si>
    <t>Potassium Metal</t>
  </si>
  <si>
    <t>7782-92-5</t>
  </si>
  <si>
    <t>Sodium amide (sodamide)</t>
  </si>
  <si>
    <t>116-14-3</t>
  </si>
  <si>
    <t>Tetrafluoroethylene (liquid monomer)</t>
  </si>
  <si>
    <t>75-35-4</t>
  </si>
  <si>
    <t>Vinylidene chloride (1,1-dichloroethylene)</t>
  </si>
  <si>
    <t>Group 2 (moderate risk)</t>
  </si>
  <si>
    <t>124-17-4</t>
  </si>
  <si>
    <t>2-</t>
  </si>
  <si>
    <t>(2-Butoxyethoxy)ethyl acetate</t>
  </si>
  <si>
    <t>Group 2 Peroxide former</t>
  </si>
  <si>
    <t>105-57-7</t>
  </si>
  <si>
    <t>Acetal (Acetaldehyde diethyl acetal)</t>
  </si>
  <si>
    <t>75-07-0</t>
  </si>
  <si>
    <t>Acetaldehyde</t>
  </si>
  <si>
    <t>1192-62-7</t>
  </si>
  <si>
    <t>Acetyl furan</t>
  </si>
  <si>
    <t>79-10-7</t>
  </si>
  <si>
    <t>Acrylic acid</t>
  </si>
  <si>
    <t>107-13-1</t>
  </si>
  <si>
    <t>Acrylonitrile</t>
  </si>
  <si>
    <t>544-01-4</t>
  </si>
  <si>
    <t>iso-</t>
  </si>
  <si>
    <t>Amyl ether</t>
  </si>
  <si>
    <t>104-46-1</t>
  </si>
  <si>
    <t>Anethole</t>
  </si>
  <si>
    <t>123-11-5</t>
  </si>
  <si>
    <t>Anisaldehyde</t>
  </si>
  <si>
    <t>100-66-3</t>
  </si>
  <si>
    <t>Anisole</t>
  </si>
  <si>
    <t>100-51-6</t>
  </si>
  <si>
    <t>Benzyl alcohol (diglyme)</t>
  </si>
  <si>
    <t>Butadiene (gas)</t>
  </si>
  <si>
    <t>78-92-2</t>
  </si>
  <si>
    <t>Butanol (Butan-2-ol)</t>
  </si>
  <si>
    <t>112-07-2</t>
  </si>
  <si>
    <t>Butoxyethyl acetate</t>
  </si>
  <si>
    <t>142-96-1</t>
  </si>
  <si>
    <t>n-</t>
  </si>
  <si>
    <t>Butyl ether</t>
  </si>
  <si>
    <t>2426-08-6</t>
  </si>
  <si>
    <t>Butyl glycidyl ether</t>
  </si>
  <si>
    <t>Chloroprene (2-chloro-1,3-butadiene)</t>
  </si>
  <si>
    <t>79-38-9</t>
  </si>
  <si>
    <t>Chlorotrifluoroethylene</t>
  </si>
  <si>
    <t>98-82-8</t>
  </si>
  <si>
    <t>Cumene (Isopropyl benzene)</t>
  </si>
  <si>
    <t>108-93-0</t>
  </si>
  <si>
    <t>Cyclohexanol (glyme)</t>
  </si>
  <si>
    <t>822-67-3</t>
  </si>
  <si>
    <t>Cyclohexen-1-ol</t>
  </si>
  <si>
    <t>110-83-8</t>
  </si>
  <si>
    <t>Cyclohexene</t>
  </si>
  <si>
    <t>542-92-7</t>
  </si>
  <si>
    <t>Cyclopentadiene</t>
  </si>
  <si>
    <t>142-29-0</t>
  </si>
  <si>
    <t>Cyclopentene</t>
  </si>
  <si>
    <t>91-17-8</t>
  </si>
  <si>
    <t>Decahydronaphthalene (Decalin)</t>
  </si>
  <si>
    <t>460-12-8</t>
  </si>
  <si>
    <t>Diacetylene</t>
  </si>
  <si>
    <t>557-40-4</t>
  </si>
  <si>
    <t>Di-allyl ether</t>
  </si>
  <si>
    <t>103-50-4</t>
  </si>
  <si>
    <t>Dibenzyl ether</t>
  </si>
  <si>
    <t>77-73-6</t>
  </si>
  <si>
    <t>Dicyclopentadiene</t>
  </si>
  <si>
    <t>1,1-</t>
  </si>
  <si>
    <t>Diethoxyethane</t>
  </si>
  <si>
    <t>60-29-7</t>
  </si>
  <si>
    <t>Diethyl ether</t>
  </si>
  <si>
    <t>111-96-6</t>
  </si>
  <si>
    <t>Diethylene glycol dimethyl ether (diglyme)</t>
  </si>
  <si>
    <t>110-87-2</t>
  </si>
  <si>
    <t>Dihydropyran</t>
  </si>
  <si>
    <t>110-71-4</t>
  </si>
  <si>
    <t>1,2-</t>
  </si>
  <si>
    <t>Dimethoxyethane</t>
  </si>
  <si>
    <t>109-87-5</t>
  </si>
  <si>
    <t>Dimethoxymethane</t>
  </si>
  <si>
    <t>111-43-3</t>
  </si>
  <si>
    <t>Di-n-propyl ether</t>
  </si>
  <si>
    <t>123-91-1</t>
  </si>
  <si>
    <t>1,4-</t>
  </si>
  <si>
    <t>Dioxane</t>
  </si>
  <si>
    <t>101-84-8</t>
  </si>
  <si>
    <t>Diphenyl ether</t>
  </si>
  <si>
    <t>110-80-5</t>
  </si>
  <si>
    <t>Ethoxyethanol</t>
  </si>
  <si>
    <t>111-15-9</t>
  </si>
  <si>
    <t>Ethoxyethyl acetate</t>
  </si>
  <si>
    <t>Ethylene glycol dimethyl ether (glyme)</t>
  </si>
  <si>
    <t>Ethylene glycol ethyl ether acetate</t>
  </si>
  <si>
    <t>111-76-2</t>
  </si>
  <si>
    <t>Ethylene glycol monobutyl ether</t>
  </si>
  <si>
    <t>Ethylene glycol monoethyl ether</t>
  </si>
  <si>
    <t>109-86-4</t>
  </si>
  <si>
    <t>Ethylene glycol monomethyl ether</t>
  </si>
  <si>
    <t>110-00-9</t>
  </si>
  <si>
    <t>Furan</t>
  </si>
  <si>
    <t>589-55-9</t>
  </si>
  <si>
    <t>4-</t>
  </si>
  <si>
    <t>Heptanol</t>
  </si>
  <si>
    <t>626-93-7</t>
  </si>
  <si>
    <t>Hexanol</t>
  </si>
  <si>
    <t>Methoxyethanol</t>
  </si>
  <si>
    <t>Methyl cellosolve</t>
  </si>
  <si>
    <t>108-10-1</t>
  </si>
  <si>
    <t>Methyl isobutyl ketone</t>
  </si>
  <si>
    <t>80-62-6</t>
  </si>
  <si>
    <t>Methyl methacrylate</t>
  </si>
  <si>
    <t>78-94-4</t>
  </si>
  <si>
    <t>Methyl vinyl ketone</t>
  </si>
  <si>
    <t>123-51-3</t>
  </si>
  <si>
    <t>3-</t>
  </si>
  <si>
    <t>Methyl-1-butanol</t>
  </si>
  <si>
    <t>108-11-2</t>
  </si>
  <si>
    <t>Methyl-2-pentanol</t>
  </si>
  <si>
    <t>74-99-7</t>
  </si>
  <si>
    <t>Methylacetylene</t>
  </si>
  <si>
    <t>Methylal</t>
  </si>
  <si>
    <t>96-37-7</t>
  </si>
  <si>
    <t>Methylcyclopentane</t>
  </si>
  <si>
    <t>6032-29-7</t>
  </si>
  <si>
    <t>Pentanol</t>
  </si>
  <si>
    <t>821-09-0</t>
  </si>
  <si>
    <t>Penten-1-ol</t>
  </si>
  <si>
    <t>pentyl ether</t>
  </si>
  <si>
    <t>60-12-8</t>
  </si>
  <si>
    <t>Phenylethanol</t>
  </si>
  <si>
    <t>98-85-1</t>
  </si>
  <si>
    <t>1-</t>
  </si>
  <si>
    <t>67-63-0</t>
  </si>
  <si>
    <t>Propanol (Propan-2-ol)</t>
  </si>
  <si>
    <t>Propyl alcohol</t>
  </si>
  <si>
    <t>Propyl benzene</t>
  </si>
  <si>
    <t>100-42-5</t>
  </si>
  <si>
    <t>Styrene</t>
  </si>
  <si>
    <t>Tetrafluoroethylene (gas)</t>
  </si>
  <si>
    <t>109-99-9</t>
  </si>
  <si>
    <t>Tetrahydrofuran</t>
  </si>
  <si>
    <t>119-64-2</t>
  </si>
  <si>
    <t>Tetrahydronaphthalene (tetralin)</t>
  </si>
  <si>
    <t>108-05-4</t>
  </si>
  <si>
    <t>Vinyl acetate</t>
  </si>
  <si>
    <t>75-01-4</t>
  </si>
  <si>
    <t>Vinyl chloride (gas)</t>
  </si>
  <si>
    <t>689-97-4</t>
  </si>
  <si>
    <t>Vinylacetylene (gas)</t>
  </si>
  <si>
    <t>Vinyladiene chloride</t>
  </si>
  <si>
    <t>100-69-6</t>
  </si>
  <si>
    <t>Vinylpyridine</t>
  </si>
  <si>
    <r>
      <rPr>
        <b/>
        <sz val="16"/>
        <color theme="1"/>
        <rFont val="Calibri"/>
        <family val="2"/>
        <scheme val="minor"/>
      </rPr>
      <t>GHS Dilution tables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As a chemical is diluted the associated hazards will reduce.  The Table below gives guidelines linking Hazard Statements to dilutions of parent chemicals.  No data is available for Flammable hazards. </t>
    </r>
  </si>
  <si>
    <t>Classification of Ingredient</t>
  </si>
  <si>
    <t>Classification of Dilution</t>
  </si>
  <si>
    <t>Acute Toxicity</t>
  </si>
  <si>
    <t>Aquatic hazards</t>
  </si>
  <si>
    <t>Short Term (Acute)</t>
  </si>
  <si>
    <t>Skin corrosion / irritation</t>
  </si>
  <si>
    <t>Category 1</t>
  </si>
  <si>
    <t>Concentration ≥ 5%</t>
  </si>
  <si>
    <t>H314</t>
  </si>
  <si>
    <t>Oral toxicity</t>
  </si>
  <si>
    <r>
      <t xml:space="preserve">LD50 </t>
    </r>
    <r>
      <rPr>
        <sz val="8"/>
        <color theme="1"/>
        <rFont val="Calibri"/>
        <family val="2"/>
      </rPr>
      <t>≤ 5 mg/kg</t>
    </r>
  </si>
  <si>
    <t>H300</t>
  </si>
  <si>
    <t>Category Acute 1</t>
  </si>
  <si>
    <t>3% ≤ concentration &lt; 5%</t>
  </si>
  <si>
    <t>H315; H318</t>
  </si>
  <si>
    <t>Category 2</t>
  </si>
  <si>
    <r>
      <t xml:space="preserve">LD50 &gt; 5 but </t>
    </r>
    <r>
      <rPr>
        <sz val="8"/>
        <color theme="1"/>
        <rFont val="Calibri"/>
        <family val="2"/>
      </rPr>
      <t>≤ 50 mg/kg</t>
    </r>
  </si>
  <si>
    <t>96 hr LC 50 (for fish)</t>
  </si>
  <si>
    <t xml:space="preserve">≤ 1mg/l </t>
  </si>
  <si>
    <t>H400</t>
  </si>
  <si>
    <t>1% ≤ concentration &lt; 3%</t>
  </si>
  <si>
    <t>H315; H319</t>
  </si>
  <si>
    <t>Category 3</t>
  </si>
  <si>
    <r>
      <t xml:space="preserve">LD50 &gt; 50 but </t>
    </r>
    <r>
      <rPr>
        <sz val="8"/>
        <color theme="1"/>
        <rFont val="Calibri"/>
        <family val="2"/>
      </rPr>
      <t>≤ 300 mg/kg</t>
    </r>
  </si>
  <si>
    <t>H301</t>
  </si>
  <si>
    <t>48hr EC 50 (crustacea)</t>
  </si>
  <si>
    <t xml:space="preserve">Category 2 </t>
  </si>
  <si>
    <t>Concentration ≥ 10%</t>
  </si>
  <si>
    <t>H315</t>
  </si>
  <si>
    <t>Category 4</t>
  </si>
  <si>
    <r>
      <t xml:space="preserve">LD50 &gt; 300 but </t>
    </r>
    <r>
      <rPr>
        <sz val="8"/>
        <color theme="1"/>
        <rFont val="Calibri"/>
        <family val="2"/>
      </rPr>
      <t>≤ 2,000 mg/kg</t>
    </r>
  </si>
  <si>
    <t>H302</t>
  </si>
  <si>
    <t>72 or 96hr ErCu (algae &amp; other aquatic plants)</t>
  </si>
  <si>
    <t>Category Acute 2</t>
  </si>
  <si>
    <t>Serious eye damage / eye irritation</t>
  </si>
  <si>
    <t>Concentration ≥ 3%</t>
  </si>
  <si>
    <t>H318</t>
  </si>
  <si>
    <t>Dermal toxicity</t>
  </si>
  <si>
    <r>
      <t xml:space="preserve">LD50 </t>
    </r>
    <r>
      <rPr>
        <sz val="8"/>
        <color theme="1"/>
        <rFont val="Calibri"/>
        <family val="2"/>
      </rPr>
      <t>≤ 50 mg/kg</t>
    </r>
  </si>
  <si>
    <t>H310</t>
  </si>
  <si>
    <t xml:space="preserve">&gt;1 but ≤ 10mg/l </t>
  </si>
  <si>
    <t>H401</t>
  </si>
  <si>
    <t>H319</t>
  </si>
  <si>
    <r>
      <t xml:space="preserve">LD50 &gt; 50  but </t>
    </r>
    <r>
      <rPr>
        <sz val="8"/>
        <color theme="1"/>
        <rFont val="Calibri"/>
        <family val="2"/>
      </rPr>
      <t>≤ 200 mg/kg</t>
    </r>
  </si>
  <si>
    <t>Sub-Category 2/2A</t>
  </si>
  <si>
    <r>
      <t xml:space="preserve">LD50 &gt; 200  but </t>
    </r>
    <r>
      <rPr>
        <sz val="8"/>
        <color theme="1"/>
        <rFont val="Calibri"/>
        <family val="2"/>
      </rPr>
      <t>≤ 1,000 mg/kg</t>
    </r>
  </si>
  <si>
    <t>H311</t>
  </si>
  <si>
    <r>
      <t xml:space="preserve">LD50 &gt; 1,000  but </t>
    </r>
    <r>
      <rPr>
        <sz val="8"/>
        <color theme="1"/>
        <rFont val="Calibri"/>
        <family val="2"/>
      </rPr>
      <t>≤ 2,000 mg/kg</t>
    </r>
  </si>
  <si>
    <t>H312</t>
  </si>
  <si>
    <t>Category Acute 3</t>
  </si>
  <si>
    <t>Sensitisation of the respiratory tract or the skin</t>
  </si>
  <si>
    <t>Respiratory sensitiser Category 1</t>
  </si>
  <si>
    <t>Concentration ≥ 1%  (≥ 0.2% for gas mixtures)</t>
  </si>
  <si>
    <t>H334</t>
  </si>
  <si>
    <t xml:space="preserve">&gt;10 but ≤ 100mg/l </t>
  </si>
  <si>
    <t>H402</t>
  </si>
  <si>
    <t>Respiratory sensitiser 
sub-Category 1A</t>
  </si>
  <si>
    <t>Concentration ≥ 0·1%</t>
  </si>
  <si>
    <t>Inhalation toxicity</t>
  </si>
  <si>
    <t>Category 1 gas</t>
  </si>
  <si>
    <t>LC50 ≤ 100ppm</t>
  </si>
  <si>
    <t>H330</t>
  </si>
  <si>
    <t>Respiratory sensitiser 
sub-Category 1B</t>
  </si>
  <si>
    <t>Concentration ≥ 1% (≥ 0.2% for gas mixtures)</t>
  </si>
  <si>
    <t>Category 1 vapour</t>
  </si>
  <si>
    <t>LC50 ≤ 0.5mg/l</t>
  </si>
  <si>
    <t>Skin sensitiser Category 1</t>
  </si>
  <si>
    <t>Concentration ≥ 1%</t>
  </si>
  <si>
    <t>H317</t>
  </si>
  <si>
    <t>Category 1 dust/mist</t>
  </si>
  <si>
    <t>LC50 ≤ 0.05mg/l</t>
  </si>
  <si>
    <t>Skin sensitiser sub-Category 1A</t>
  </si>
  <si>
    <t>Category 2 gas</t>
  </si>
  <si>
    <t>LC50 &gt;100pm but  ≤ 500ppm</t>
  </si>
  <si>
    <r>
      <rPr>
        <b/>
        <sz val="11"/>
        <color theme="1"/>
        <rFont val="Calibri"/>
        <family val="2"/>
        <scheme val="minor"/>
      </rPr>
      <t>Long term (Chronic)</t>
    </r>
    <r>
      <rPr>
        <b/>
        <sz val="8"/>
        <color theme="1"/>
        <rFont val="Calibri"/>
        <family val="2"/>
        <scheme val="minor"/>
      </rPr>
      <t xml:space="preserve"> - </t>
    </r>
    <r>
      <rPr>
        <sz val="8"/>
        <color theme="1"/>
        <rFont val="Calibri"/>
        <family val="2"/>
        <scheme val="minor"/>
      </rPr>
      <t>Non-rapidly degradable substances for which there is adequate chronic toxicity data available</t>
    </r>
  </si>
  <si>
    <t>Skin sensitiser sub-Category 1B</t>
  </si>
  <si>
    <t>Category 2 vapour</t>
  </si>
  <si>
    <t>LC50 &gt; 0.5 but ≤ 2 mg/l</t>
  </si>
  <si>
    <t>Category Chronic 1</t>
  </si>
  <si>
    <t>Category 2 dust/mist</t>
  </si>
  <si>
    <t xml:space="preserve">LC50 &gt; 0.05 but ≤ 0.5mg/l </t>
  </si>
  <si>
    <t>Chronic NOEC or Ecx (fish)</t>
  </si>
  <si>
    <t xml:space="preserve">≤ 0.1mg/l </t>
  </si>
  <si>
    <t>H410</t>
  </si>
  <si>
    <t>Germ cell mutagenicity</t>
  </si>
  <si>
    <t>H340</t>
  </si>
  <si>
    <t>Category 3 gas</t>
  </si>
  <si>
    <t>LC50 &gt;500pm but  ≤ 2,500ppm</t>
  </si>
  <si>
    <t>H331</t>
  </si>
  <si>
    <t>Chronic NOEC or Ecx (crustacea)</t>
  </si>
  <si>
    <t>H341</t>
  </si>
  <si>
    <t>Category 3 vapour</t>
  </si>
  <si>
    <t>LC50 &gt; 2 but ≤ 10 mg/l</t>
  </si>
  <si>
    <t>Chronic NOEC or Ecx (algae &amp; other aquatic plants)</t>
  </si>
  <si>
    <t>Category 3 dust/mist</t>
  </si>
  <si>
    <t xml:space="preserve">LC50 &gt; 0.5 but ≤ 1 mg/l </t>
  </si>
  <si>
    <t>Category Chronic 2</t>
  </si>
  <si>
    <t>Carcinogenicity*</t>
  </si>
  <si>
    <t>H350</t>
  </si>
  <si>
    <t>Category 4 gas</t>
  </si>
  <si>
    <t>LC50 &gt;2,500pm but  ≤ 20,000ppm</t>
  </si>
  <si>
    <t>H332</t>
  </si>
  <si>
    <t>H411</t>
  </si>
  <si>
    <t>H351</t>
  </si>
  <si>
    <t>Category 4 vapour</t>
  </si>
  <si>
    <t>LC50 &gt; 10 but ≤ 20 mg/l</t>
  </si>
  <si>
    <t>Category 4 dust/mist</t>
  </si>
  <si>
    <t xml:space="preserve">LC50 &gt; 1 but ≤ 5 mg/l </t>
  </si>
  <si>
    <t>Reproductive toxicity*</t>
  </si>
  <si>
    <t>Concentration ≥ 0·3%</t>
  </si>
  <si>
    <t>H360</t>
  </si>
  <si>
    <t>Category Chronic 3</t>
  </si>
  <si>
    <t>H412</t>
  </si>
  <si>
    <t>H361</t>
  </si>
  <si>
    <t>Category Chronic 4</t>
  </si>
  <si>
    <t>H413</t>
  </si>
  <si>
    <t>Category for effects on lactation</t>
  </si>
  <si>
    <t>H362</t>
  </si>
  <si>
    <r>
      <rPr>
        <b/>
        <sz val="11"/>
        <color theme="1"/>
        <rFont val="Calibri"/>
        <family val="2"/>
        <scheme val="minor"/>
      </rPr>
      <t>Long term (Chronic)</t>
    </r>
    <r>
      <rPr>
        <b/>
        <sz val="8"/>
        <color theme="1"/>
        <rFont val="Calibri"/>
        <family val="2"/>
        <scheme val="minor"/>
      </rPr>
      <t xml:space="preserve"> - </t>
    </r>
    <r>
      <rPr>
        <sz val="8"/>
        <color theme="1"/>
        <rFont val="Calibri"/>
        <family val="2"/>
        <scheme val="minor"/>
      </rPr>
      <t>Rapidly degradable substances for which there is adequate chronic toxicity data available</t>
    </r>
  </si>
  <si>
    <t>Specific target organ toxicity                     (single exposure)</t>
  </si>
  <si>
    <t>Category 1*</t>
  </si>
  <si>
    <t>H370</t>
  </si>
  <si>
    <t xml:space="preserve">≤ 0.01mg/l </t>
  </si>
  <si>
    <t>1% ≤ concentration &lt; 10%</t>
  </si>
  <si>
    <t>H371</t>
  </si>
  <si>
    <t>Category 2*</t>
  </si>
  <si>
    <t>Concentration ≥ 20%</t>
  </si>
  <si>
    <t>H335, H336</t>
  </si>
  <si>
    <t>Specific target organ toxicity (repeated exposure)*</t>
  </si>
  <si>
    <t>H372</t>
  </si>
  <si>
    <t>H373</t>
  </si>
  <si>
    <t>Aspiration hazard</t>
  </si>
  <si>
    <t>Concentration ≥10%, and kinematic viscosity ≤20.5mm2/s</t>
  </si>
  <si>
    <t>H304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</si>
</sst>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dd\-mmm\-yyyy"/>
    <numFmt numFmtId="165" formatCode="[$-C09]dd\-mmmm\-yyyy;@"/>
    <numFmt numFmtId="166" formatCode="\ "/>
  </numFmts>
  <fonts count="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u/>
      <sz val="24"/>
      <name val="Arial"/>
      <family val="2"/>
    </font>
    <font>
      <b/>
      <sz val="24"/>
      <name val="Arial"/>
      <family val="2"/>
    </font>
    <font>
      <i/>
      <sz val="9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00FF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sz val="8"/>
      <color indexed="12"/>
      <name val="Arial"/>
      <family val="2"/>
    </font>
    <font>
      <b/>
      <sz val="8"/>
      <color indexed="17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44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8"/>
      <name val="Arial"/>
      <family val="2"/>
    </font>
    <font>
      <b/>
      <u/>
      <sz val="12"/>
      <name val="Arial"/>
      <family val="2"/>
    </font>
    <font>
      <b/>
      <sz val="24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01059D"/>
      <name val="Arial"/>
      <family val="2"/>
    </font>
    <font>
      <sz val="9"/>
      <color rgb="FF01059D"/>
      <name val="Calibri"/>
      <family val="2"/>
      <scheme val="minor"/>
    </font>
    <font>
      <b/>
      <sz val="8"/>
      <color rgb="FF01059D"/>
      <name val="Arial"/>
      <family val="2"/>
    </font>
    <font>
      <sz val="10"/>
      <color rgb="FF01059D"/>
      <name val="Arial"/>
      <family val="2"/>
    </font>
    <font>
      <b/>
      <sz val="8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sz val="9"/>
      <color theme="9" tint="-0.249977111117893"/>
      <name val="Arial"/>
      <family val="2"/>
    </font>
    <font>
      <sz val="9"/>
      <color theme="9" tint="-0.249977111117893"/>
      <name val="Calibri"/>
      <family val="2"/>
      <scheme val="minor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9"/>
      <color theme="1"/>
      <name val="Arial"/>
      <family val="2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44">
    <xf numFmtId="0" fontId="0" fillId="0" borderId="0" xfId="0"/>
    <xf numFmtId="0" fontId="5" fillId="7" borderId="0" xfId="1" applyFont="1" applyFill="1" applyAlignment="1">
      <alignment vertical="center"/>
    </xf>
    <xf numFmtId="0" fontId="25" fillId="7" borderId="0" xfId="0" applyFont="1" applyFill="1" applyAlignment="1">
      <alignment vertical="center"/>
    </xf>
    <xf numFmtId="0" fontId="5" fillId="7" borderId="3" xfId="1" applyFont="1" applyFill="1" applyBorder="1" applyAlignment="1">
      <alignment vertical="center"/>
    </xf>
    <xf numFmtId="0" fontId="25" fillId="7" borderId="29" xfId="0" applyFont="1" applyFill="1" applyBorder="1" applyAlignment="1">
      <alignment vertical="center"/>
    </xf>
    <xf numFmtId="0" fontId="2" fillId="7" borderId="0" xfId="1" applyFill="1" applyAlignment="1">
      <alignment vertical="center"/>
    </xf>
    <xf numFmtId="0" fontId="6" fillId="7" borderId="0" xfId="1" applyFont="1" applyFill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25" fillId="7" borderId="34" xfId="0" applyFont="1" applyFill="1" applyBorder="1" applyAlignment="1">
      <alignment vertical="center"/>
    </xf>
    <xf numFmtId="0" fontId="5" fillId="7" borderId="0" xfId="1" applyFont="1" applyFill="1" applyAlignment="1">
      <alignment horizontal="right" vertical="center"/>
    </xf>
    <xf numFmtId="0" fontId="5" fillId="7" borderId="3" xfId="1" applyFont="1" applyFill="1" applyBorder="1" applyAlignment="1">
      <alignment horizontal="right" vertical="center"/>
    </xf>
    <xf numFmtId="0" fontId="5" fillId="7" borderId="1" xfId="1" applyFont="1" applyFill="1" applyBorder="1" applyAlignment="1">
      <alignment horizontal="right" vertical="center"/>
    </xf>
    <xf numFmtId="0" fontId="5" fillId="7" borderId="1" xfId="1" applyFont="1" applyFill="1" applyBorder="1" applyAlignment="1">
      <alignment vertical="center"/>
    </xf>
    <xf numFmtId="0" fontId="5" fillId="7" borderId="2" xfId="1" applyFont="1" applyFill="1" applyBorder="1" applyAlignment="1">
      <alignment vertical="center"/>
    </xf>
    <xf numFmtId="0" fontId="5" fillId="7" borderId="4" xfId="1" applyFont="1" applyFill="1" applyBorder="1" applyAlignment="1">
      <alignment vertical="center" wrapText="1"/>
    </xf>
    <xf numFmtId="0" fontId="8" fillId="7" borderId="4" xfId="1" applyFont="1" applyFill="1" applyBorder="1" applyAlignment="1">
      <alignment vertical="center" wrapText="1"/>
    </xf>
    <xf numFmtId="0" fontId="9" fillId="7" borderId="0" xfId="1" applyFont="1" applyFill="1" applyAlignment="1">
      <alignment horizontal="center" vertical="center"/>
    </xf>
    <xf numFmtId="0" fontId="2" fillId="7" borderId="0" xfId="1" applyFill="1" applyAlignment="1" applyProtection="1">
      <alignment horizontal="left" vertical="center" wrapText="1"/>
      <protection locked="0"/>
    </xf>
    <xf numFmtId="0" fontId="10" fillId="7" borderId="0" xfId="0" applyFont="1" applyFill="1" applyAlignment="1">
      <alignment vertical="center" wrapText="1"/>
    </xf>
    <xf numFmtId="0" fontId="2" fillId="7" borderId="3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11" fillId="7" borderId="0" xfId="1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3" fillId="7" borderId="0" xfId="1" applyFont="1" applyFill="1" applyAlignment="1">
      <alignment horizontal="right" vertical="center"/>
    </xf>
    <xf numFmtId="0" fontId="2" fillId="7" borderId="0" xfId="1" applyFill="1" applyAlignment="1">
      <alignment horizontal="left" vertical="center"/>
    </xf>
    <xf numFmtId="0" fontId="15" fillId="7" borderId="0" xfId="1" applyFont="1" applyFill="1" applyAlignment="1">
      <alignment horizontal="left" vertical="center"/>
    </xf>
    <xf numFmtId="0" fontId="21" fillId="7" borderId="0" xfId="1" applyFont="1" applyFill="1" applyAlignment="1">
      <alignment vertical="center"/>
    </xf>
    <xf numFmtId="0" fontId="22" fillId="7" borderId="0" xfId="1" applyFont="1" applyFill="1" applyAlignment="1">
      <alignment vertical="center"/>
    </xf>
    <xf numFmtId="0" fontId="17" fillId="7" borderId="0" xfId="1" applyFont="1" applyFill="1" applyAlignment="1">
      <alignment vertical="center"/>
    </xf>
    <xf numFmtId="0" fontId="23" fillId="7" borderId="0" xfId="1" applyFont="1" applyFill="1" applyAlignment="1">
      <alignment vertical="center"/>
    </xf>
    <xf numFmtId="0" fontId="2" fillId="7" borderId="16" xfId="1" applyFill="1" applyBorder="1" applyAlignment="1">
      <alignment vertical="center"/>
    </xf>
    <xf numFmtId="0" fontId="25" fillId="7" borderId="16" xfId="0" applyFont="1" applyFill="1" applyBorder="1" applyAlignment="1">
      <alignment vertical="center"/>
    </xf>
    <xf numFmtId="0" fontId="25" fillId="7" borderId="30" xfId="0" applyFont="1" applyFill="1" applyBorder="1" applyAlignment="1">
      <alignment vertical="center"/>
    </xf>
    <xf numFmtId="0" fontId="25" fillId="7" borderId="33" xfId="0" applyFont="1" applyFill="1" applyBorder="1" applyAlignment="1">
      <alignment vertical="center"/>
    </xf>
    <xf numFmtId="0" fontId="25" fillId="7" borderId="35" xfId="0" applyFont="1" applyFill="1" applyBorder="1" applyAlignment="1">
      <alignment vertical="center"/>
    </xf>
    <xf numFmtId="41" fontId="15" fillId="0" borderId="5" xfId="1" applyNumberFormat="1" applyFont="1" applyBorder="1" applyAlignment="1">
      <alignment horizontal="center" vertical="center"/>
    </xf>
    <xf numFmtId="41" fontId="15" fillId="0" borderId="7" xfId="1" applyNumberFormat="1" applyFont="1" applyBorder="1" applyAlignment="1">
      <alignment horizontal="center" vertical="center"/>
    </xf>
    <xf numFmtId="0" fontId="55" fillId="7" borderId="62" xfId="0" applyFont="1" applyFill="1" applyBorder="1" applyAlignment="1">
      <alignment vertical="center"/>
    </xf>
    <xf numFmtId="0" fontId="9" fillId="7" borderId="62" xfId="0" applyFont="1" applyFill="1" applyBorder="1" applyAlignment="1">
      <alignment vertical="center"/>
    </xf>
    <xf numFmtId="0" fontId="9" fillId="7" borderId="62" xfId="1" applyFont="1" applyFill="1" applyBorder="1" applyAlignment="1">
      <alignment vertical="center"/>
    </xf>
    <xf numFmtId="0" fontId="9" fillId="7" borderId="62" xfId="0" applyFont="1" applyFill="1" applyBorder="1" applyAlignment="1">
      <alignment horizontal="center"/>
    </xf>
    <xf numFmtId="0" fontId="9" fillId="7" borderId="62" xfId="1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49" fontId="15" fillId="6" borderId="6" xfId="1" applyNumberFormat="1" applyFont="1" applyFill="1" applyBorder="1" applyAlignment="1" applyProtection="1">
      <alignment horizontal="center" vertical="center"/>
      <protection locked="0"/>
    </xf>
    <xf numFmtId="49" fontId="15" fillId="6" borderId="14" xfId="1" applyNumberFormat="1" applyFont="1" applyFill="1" applyBorder="1" applyAlignment="1" applyProtection="1">
      <alignment horizontal="center" vertical="center"/>
      <protection locked="0"/>
    </xf>
    <xf numFmtId="0" fontId="25" fillId="7" borderId="28" xfId="0" applyFont="1" applyFill="1" applyBorder="1" applyAlignment="1">
      <alignment vertical="center"/>
    </xf>
    <xf numFmtId="0" fontId="29" fillId="0" borderId="36" xfId="0" applyFont="1" applyBorder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31" fillId="0" borderId="11" xfId="0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65" fillId="0" borderId="11" xfId="0" applyFont="1" applyBorder="1" applyAlignment="1">
      <alignment vertical="center"/>
    </xf>
    <xf numFmtId="0" fontId="31" fillId="6" borderId="11" xfId="0" applyFont="1" applyFill="1" applyBorder="1" applyAlignment="1">
      <alignment vertical="center"/>
    </xf>
    <xf numFmtId="0" fontId="31" fillId="7" borderId="11" xfId="0" applyFont="1" applyFill="1" applyBorder="1" applyAlignment="1">
      <alignment vertical="center"/>
    </xf>
    <xf numFmtId="0" fontId="31" fillId="6" borderId="19" xfId="0" applyFont="1" applyFill="1" applyBorder="1" applyAlignment="1">
      <alignment vertical="center"/>
    </xf>
    <xf numFmtId="0" fontId="31" fillId="6" borderId="56" xfId="0" applyFont="1" applyFill="1" applyBorder="1" applyAlignment="1">
      <alignment vertical="center"/>
    </xf>
    <xf numFmtId="0" fontId="31" fillId="6" borderId="61" xfId="0" applyFont="1" applyFill="1" applyBorder="1" applyAlignment="1">
      <alignment vertical="center"/>
    </xf>
    <xf numFmtId="0" fontId="31" fillId="6" borderId="59" xfId="0" applyFont="1" applyFill="1" applyBorder="1" applyAlignment="1">
      <alignment vertical="center"/>
    </xf>
    <xf numFmtId="0" fontId="31" fillId="6" borderId="60" xfId="0" applyFont="1" applyFill="1" applyBorder="1" applyAlignment="1">
      <alignment vertical="center"/>
    </xf>
    <xf numFmtId="0" fontId="31" fillId="6" borderId="65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3" fillId="8" borderId="5" xfId="1" applyFont="1" applyFill="1" applyBorder="1" applyAlignment="1">
      <alignment vertical="center" wrapText="1"/>
    </xf>
    <xf numFmtId="0" fontId="43" fillId="8" borderId="5" xfId="1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7" borderId="0" xfId="0" applyFill="1" applyAlignment="1" applyProtection="1">
      <alignment vertical="center"/>
      <protection locked="0"/>
    </xf>
    <xf numFmtId="0" fontId="0" fillId="7" borderId="33" xfId="0" applyFill="1" applyBorder="1" applyAlignment="1" applyProtection="1">
      <alignment vertical="center"/>
      <protection locked="0"/>
    </xf>
    <xf numFmtId="0" fontId="25" fillId="7" borderId="0" xfId="0" applyFont="1" applyFill="1"/>
    <xf numFmtId="0" fontId="5" fillId="7" borderId="0" xfId="1" applyFont="1" applyFill="1" applyAlignment="1">
      <alignment horizontal="center" vertical="center" wrapText="1"/>
    </xf>
    <xf numFmtId="0" fontId="5" fillId="7" borderId="36" xfId="1" applyFont="1" applyFill="1" applyBorder="1" applyAlignment="1">
      <alignment horizontal="center" vertical="center" wrapText="1"/>
    </xf>
    <xf numFmtId="0" fontId="25" fillId="7" borderId="36" xfId="0" applyFont="1" applyFill="1" applyBorder="1" applyAlignment="1">
      <alignment vertical="center"/>
    </xf>
    <xf numFmtId="0" fontId="2" fillId="7" borderId="1" xfId="1" applyFill="1" applyBorder="1" applyAlignment="1">
      <alignment horizontal="right" vertical="center"/>
    </xf>
    <xf numFmtId="0" fontId="0" fillId="7" borderId="33" xfId="0" applyFill="1" applyBorder="1" applyAlignment="1">
      <alignment vertical="center"/>
    </xf>
    <xf numFmtId="0" fontId="0" fillId="7" borderId="0" xfId="0" applyFill="1" applyAlignment="1">
      <alignment vertical="center"/>
    </xf>
    <xf numFmtId="165" fontId="2" fillId="7" borderId="0" xfId="1" applyNumberFormat="1" applyFill="1" applyAlignment="1">
      <alignment horizontal="center" vertical="center"/>
    </xf>
    <xf numFmtId="0" fontId="39" fillId="7" borderId="0" xfId="0" applyFont="1" applyFill="1" applyAlignment="1">
      <alignment horizontal="right" vertical="center"/>
    </xf>
    <xf numFmtId="0" fontId="25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vertical="center"/>
    </xf>
    <xf numFmtId="0" fontId="2" fillId="7" borderId="1" xfId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0" fontId="5" fillId="7" borderId="1" xfId="1" applyFont="1" applyFill="1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38" fillId="7" borderId="0" xfId="0" applyFont="1" applyFill="1" applyAlignment="1">
      <alignment horizontal="right" vertical="center"/>
    </xf>
    <xf numFmtId="0" fontId="13" fillId="7" borderId="0" xfId="1" applyFont="1" applyFill="1" applyAlignment="1">
      <alignment vertical="center" wrapText="1"/>
    </xf>
    <xf numFmtId="0" fontId="3" fillId="7" borderId="0" xfId="1" applyFont="1" applyFill="1" applyAlignment="1">
      <alignment vertical="center"/>
    </xf>
    <xf numFmtId="0" fontId="3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vertical="center" wrapText="1"/>
    </xf>
    <xf numFmtId="0" fontId="31" fillId="6" borderId="18" xfId="0" applyFont="1" applyFill="1" applyBorder="1" applyAlignment="1">
      <alignment vertical="center"/>
    </xf>
    <xf numFmtId="0" fontId="55" fillId="7" borderId="0" xfId="0" applyFont="1" applyFill="1" applyAlignment="1">
      <alignment vertical="center"/>
    </xf>
    <xf numFmtId="0" fontId="75" fillId="0" borderId="0" xfId="0" applyFont="1" applyAlignment="1">
      <alignment horizontal="right" vertical="center"/>
    </xf>
    <xf numFmtId="0" fontId="55" fillId="7" borderId="62" xfId="0" applyFont="1" applyFill="1" applyBorder="1" applyAlignment="1">
      <alignment horizontal="center"/>
    </xf>
    <xf numFmtId="0" fontId="55" fillId="7" borderId="0" xfId="0" applyFont="1" applyFill="1" applyAlignment="1">
      <alignment horizontal="center"/>
    </xf>
    <xf numFmtId="0" fontId="29" fillId="6" borderId="18" xfId="0" quotePrefix="1" applyFont="1" applyFill="1" applyBorder="1" applyAlignment="1" applyProtection="1">
      <alignment horizontal="center" vertical="center" wrapText="1"/>
      <protection locked="0"/>
    </xf>
    <xf numFmtId="0" fontId="29" fillId="6" borderId="17" xfId="0" quotePrefix="1" applyFont="1" applyFill="1" applyBorder="1" applyAlignment="1" applyProtection="1">
      <alignment horizontal="center" vertical="center" wrapText="1"/>
      <protection locked="0"/>
    </xf>
    <xf numFmtId="0" fontId="29" fillId="6" borderId="19" xfId="0" quotePrefix="1" applyFont="1" applyFill="1" applyBorder="1" applyAlignment="1" applyProtection="1">
      <alignment horizontal="center" vertical="center" wrapText="1"/>
      <protection locked="0"/>
    </xf>
    <xf numFmtId="0" fontId="30" fillId="7" borderId="0" xfId="0" applyFont="1" applyFill="1" applyAlignment="1">
      <alignment horizontal="right"/>
    </xf>
    <xf numFmtId="0" fontId="31" fillId="7" borderId="0" xfId="0" applyFont="1" applyFill="1"/>
    <xf numFmtId="0" fontId="29" fillId="6" borderId="18" xfId="0" quotePrefix="1" applyFont="1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vertical="center"/>
      <protection locked="0"/>
    </xf>
    <xf numFmtId="0" fontId="0" fillId="6" borderId="19" xfId="0" applyFill="1" applyBorder="1" applyAlignment="1" applyProtection="1">
      <alignment vertical="center"/>
      <protection locked="0"/>
    </xf>
    <xf numFmtId="0" fontId="29" fillId="7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9" fillId="6" borderId="18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29" fillId="7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8" xfId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49" fontId="17" fillId="4" borderId="11" xfId="1" quotePrefix="1" applyNumberFormat="1" applyFont="1" applyFill="1" applyBorder="1" applyAlignment="1">
      <alignment horizontal="center" vertical="center" wrapText="1"/>
    </xf>
    <xf numFmtId="49" fontId="2" fillId="0" borderId="11" xfId="1" applyNumberFormat="1" applyBorder="1" applyAlignment="1">
      <alignment vertical="center" wrapText="1"/>
    </xf>
    <xf numFmtId="0" fontId="7" fillId="6" borderId="13" xfId="1" applyFont="1" applyFill="1" applyBorder="1" applyAlignment="1" applyProtection="1">
      <alignment horizontal="center" vertical="center"/>
      <protection locked="0"/>
    </xf>
    <xf numFmtId="0" fontId="31" fillId="6" borderId="17" xfId="0" applyFont="1" applyFill="1" applyBorder="1" applyAlignment="1" applyProtection="1">
      <alignment vertical="center"/>
      <protection locked="0"/>
    </xf>
    <xf numFmtId="0" fontId="31" fillId="6" borderId="19" xfId="0" applyFont="1" applyFill="1" applyBorder="1" applyAlignment="1" applyProtection="1">
      <alignment vertical="center"/>
      <protection locked="0"/>
    </xf>
    <xf numFmtId="0" fontId="43" fillId="7" borderId="18" xfId="0" applyFont="1" applyFill="1" applyBorder="1" applyAlignment="1">
      <alignment vertical="center"/>
    </xf>
    <xf numFmtId="0" fontId="44" fillId="0" borderId="17" xfId="0" applyFont="1" applyBorder="1" applyAlignment="1">
      <alignment vertical="center"/>
    </xf>
    <xf numFmtId="0" fontId="44" fillId="0" borderId="19" xfId="0" applyFont="1" applyBorder="1" applyAlignment="1">
      <alignment vertical="center"/>
    </xf>
    <xf numFmtId="0" fontId="7" fillId="6" borderId="18" xfId="1" applyFont="1" applyFill="1" applyBorder="1" applyAlignment="1" applyProtection="1">
      <alignment horizontal="left" vertical="center"/>
      <protection locked="0"/>
    </xf>
    <xf numFmtId="0" fontId="7" fillId="6" borderId="17" xfId="1" applyFont="1" applyFill="1" applyBorder="1" applyAlignment="1" applyProtection="1">
      <alignment horizontal="left" vertical="center"/>
      <protection locked="0"/>
    </xf>
    <xf numFmtId="0" fontId="0" fillId="6" borderId="31" xfId="0" applyFill="1" applyBorder="1" applyAlignment="1" applyProtection="1">
      <alignment vertical="center"/>
      <protection locked="0"/>
    </xf>
    <xf numFmtId="0" fontId="37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7" fillId="0" borderId="33" xfId="0" applyFont="1" applyBorder="1" applyAlignment="1">
      <alignment horizontal="center" vertical="center" wrapText="1"/>
    </xf>
    <xf numFmtId="0" fontId="36" fillId="0" borderId="18" xfId="1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30" fillId="6" borderId="48" xfId="0" applyFont="1" applyFill="1" applyBorder="1" applyAlignment="1" applyProtection="1">
      <alignment horizontal="left" vertical="center" wrapText="1"/>
      <protection locked="0"/>
    </xf>
    <xf numFmtId="0" fontId="31" fillId="6" borderId="49" xfId="0" applyFont="1" applyFill="1" applyBorder="1" applyAlignment="1" applyProtection="1">
      <alignment horizontal="left" vertical="center" wrapText="1"/>
      <protection locked="0"/>
    </xf>
    <xf numFmtId="0" fontId="31" fillId="6" borderId="50" xfId="0" applyFont="1" applyFill="1" applyBorder="1" applyAlignment="1" applyProtection="1">
      <alignment horizontal="left" vertical="center" wrapText="1"/>
      <protection locked="0"/>
    </xf>
    <xf numFmtId="0" fontId="73" fillId="7" borderId="18" xfId="0" applyFont="1" applyFill="1" applyBorder="1" applyAlignment="1">
      <alignment horizontal="center" vertical="center" wrapText="1"/>
    </xf>
    <xf numFmtId="0" fontId="64" fillId="0" borderId="17" xfId="0" applyFont="1" applyBorder="1" applyAlignment="1">
      <alignment vertical="center" wrapText="1"/>
    </xf>
    <xf numFmtId="0" fontId="64" fillId="0" borderId="31" xfId="0" applyFont="1" applyBorder="1" applyAlignment="1">
      <alignment vertical="center" wrapText="1"/>
    </xf>
    <xf numFmtId="0" fontId="73" fillId="7" borderId="25" xfId="0" applyFont="1" applyFill="1" applyBorder="1" applyAlignment="1">
      <alignment horizontal="center" vertical="center" wrapText="1"/>
    </xf>
    <xf numFmtId="0" fontId="64" fillId="0" borderId="26" xfId="0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8" fillId="7" borderId="22" xfId="0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37" fillId="5" borderId="18" xfId="0" applyFont="1" applyFill="1" applyBorder="1" applyAlignment="1">
      <alignment vertical="center"/>
    </xf>
    <xf numFmtId="0" fontId="67" fillId="0" borderId="17" xfId="0" applyFont="1" applyBorder="1" applyAlignment="1">
      <alignment vertical="center"/>
    </xf>
    <xf numFmtId="0" fontId="67" fillId="0" borderId="19" xfId="0" applyFont="1" applyBorder="1" applyAlignment="1">
      <alignment vertical="center"/>
    </xf>
    <xf numFmtId="49" fontId="47" fillId="4" borderId="11" xfId="1" quotePrefix="1" applyNumberFormat="1" applyFont="1" applyFill="1" applyBorder="1" applyAlignment="1">
      <alignment horizontal="center" vertical="center" wrapText="1"/>
    </xf>
    <xf numFmtId="49" fontId="48" fillId="0" borderId="11" xfId="1" applyNumberFormat="1" applyFont="1" applyBorder="1" applyAlignment="1">
      <alignment vertical="center" wrapText="1"/>
    </xf>
    <xf numFmtId="0" fontId="38" fillId="7" borderId="0" xfId="0" applyFont="1" applyFill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39" fillId="0" borderId="36" xfId="0" applyFont="1" applyBorder="1" applyAlignment="1">
      <alignment horizontal="right" vertical="center"/>
    </xf>
    <xf numFmtId="0" fontId="0" fillId="6" borderId="18" xfId="0" applyFill="1" applyBorder="1" applyAlignment="1" applyProtection="1">
      <alignment vertical="center" wrapText="1"/>
      <protection locked="0"/>
    </xf>
    <xf numFmtId="0" fontId="0" fillId="6" borderId="17" xfId="0" applyFill="1" applyBorder="1" applyAlignment="1" applyProtection="1">
      <alignment vertical="center" wrapText="1"/>
      <protection locked="0"/>
    </xf>
    <xf numFmtId="0" fontId="0" fillId="6" borderId="19" xfId="0" applyFill="1" applyBorder="1" applyAlignment="1" applyProtection="1">
      <alignment vertical="center" wrapText="1"/>
      <protection locked="0"/>
    </xf>
    <xf numFmtId="0" fontId="30" fillId="7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166" fontId="30" fillId="7" borderId="18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0" fillId="7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1" fillId="6" borderId="18" xfId="0" applyFont="1" applyFill="1" applyBorder="1" applyAlignment="1" applyProtection="1">
      <alignment horizontal="center" vertical="center" wrapText="1"/>
      <protection locked="0"/>
    </xf>
    <xf numFmtId="0" fontId="61" fillId="6" borderId="17" xfId="0" applyFont="1" applyFill="1" applyBorder="1" applyAlignment="1" applyProtection="1">
      <alignment horizontal="center" vertical="center" wrapText="1"/>
      <protection locked="0"/>
    </xf>
    <xf numFmtId="0" fontId="61" fillId="6" borderId="19" xfId="0" applyFont="1" applyFill="1" applyBorder="1" applyAlignment="1" applyProtection="1">
      <alignment horizontal="center" vertical="center" wrapText="1"/>
      <protection locked="0"/>
    </xf>
    <xf numFmtId="0" fontId="3" fillId="7" borderId="1" xfId="1" applyFont="1" applyFill="1" applyBorder="1" applyAlignment="1">
      <alignment horizontal="left" vertical="center"/>
    </xf>
    <xf numFmtId="0" fontId="0" fillId="0" borderId="36" xfId="0" applyBorder="1" applyAlignment="1">
      <alignment vertical="center"/>
    </xf>
    <xf numFmtId="164" fontId="29" fillId="6" borderId="18" xfId="0" applyNumberFormat="1" applyFont="1" applyFill="1" applyBorder="1" applyAlignment="1" applyProtection="1">
      <alignment horizontal="center" vertical="center"/>
      <protection locked="0"/>
    </xf>
    <xf numFmtId="164" fontId="29" fillId="6" borderId="17" xfId="0" applyNumberFormat="1" applyFont="1" applyFill="1" applyBorder="1" applyAlignment="1" applyProtection="1">
      <alignment horizontal="center" vertical="center"/>
      <protection locked="0"/>
    </xf>
    <xf numFmtId="164" fontId="29" fillId="6" borderId="19" xfId="0" applyNumberFormat="1" applyFont="1" applyFill="1" applyBorder="1" applyAlignment="1" applyProtection="1">
      <alignment horizontal="center" vertical="center"/>
      <protection locked="0"/>
    </xf>
    <xf numFmtId="165" fontId="2" fillId="6" borderId="18" xfId="1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38" fillId="7" borderId="28" xfId="0" applyFont="1" applyFill="1" applyBorder="1" applyAlignment="1">
      <alignment horizontal="right" vertical="center"/>
    </xf>
    <xf numFmtId="0" fontId="3" fillId="7" borderId="1" xfId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2" fillId="7" borderId="0" xfId="0" applyFont="1" applyFill="1" applyAlignment="1">
      <alignment vertical="center"/>
    </xf>
    <xf numFmtId="0" fontId="0" fillId="7" borderId="33" xfId="0" applyFill="1" applyBorder="1" applyAlignment="1">
      <alignment vertical="center"/>
    </xf>
    <xf numFmtId="0" fontId="5" fillId="5" borderId="15" xfId="1" applyFont="1" applyFill="1" applyBorder="1" applyAlignment="1">
      <alignment horizontal="left" vertical="center" wrapText="1"/>
    </xf>
    <xf numFmtId="0" fontId="0" fillId="5" borderId="43" xfId="0" applyFill="1" applyBorder="1" applyAlignment="1">
      <alignment vertical="center" wrapText="1"/>
    </xf>
    <xf numFmtId="0" fontId="30" fillId="6" borderId="46" xfId="0" applyFont="1" applyFill="1" applyBorder="1" applyAlignment="1" applyProtection="1">
      <alignment horizontal="left" vertical="center" wrapText="1"/>
      <protection locked="0"/>
    </xf>
    <xf numFmtId="0" fontId="31" fillId="6" borderId="39" xfId="0" applyFont="1" applyFill="1" applyBorder="1" applyAlignment="1" applyProtection="1">
      <alignment horizontal="left" vertical="center" wrapText="1"/>
      <protection locked="0"/>
    </xf>
    <xf numFmtId="0" fontId="31" fillId="6" borderId="47" xfId="0" applyFont="1" applyFill="1" applyBorder="1" applyAlignment="1" applyProtection="1">
      <alignment horizontal="left" vertical="center" wrapText="1"/>
      <protection locked="0"/>
    </xf>
    <xf numFmtId="0" fontId="38" fillId="2" borderId="46" xfId="0" applyFont="1" applyFill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13" fillId="7" borderId="0" xfId="1" applyFont="1" applyFill="1" applyAlignment="1">
      <alignment vertical="center" wrapText="1"/>
    </xf>
    <xf numFmtId="0" fontId="30" fillId="7" borderId="48" xfId="0" applyFont="1" applyFill="1" applyBorder="1" applyAlignment="1" applyProtection="1">
      <alignment vertical="center" wrapText="1"/>
      <protection locked="0"/>
    </xf>
    <xf numFmtId="0" fontId="31" fillId="0" borderId="49" xfId="0" applyFont="1" applyBorder="1" applyAlignment="1" applyProtection="1">
      <alignment vertical="center" wrapText="1"/>
      <protection locked="0"/>
    </xf>
    <xf numFmtId="0" fontId="31" fillId="0" borderId="42" xfId="0" applyFont="1" applyBorder="1" applyAlignment="1" applyProtection="1">
      <alignment vertical="center" wrapText="1"/>
      <protection locked="0"/>
    </xf>
    <xf numFmtId="0" fontId="2" fillId="7" borderId="1" xfId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43" fillId="7" borderId="59" xfId="0" applyFont="1" applyFill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44" fillId="0" borderId="60" xfId="0" applyFont="1" applyBorder="1" applyAlignment="1">
      <alignment vertical="center"/>
    </xf>
    <xf numFmtId="0" fontId="37" fillId="5" borderId="18" xfId="0" applyFont="1" applyFill="1" applyBorder="1" applyAlignment="1">
      <alignment horizontal="left" vertical="center"/>
    </xf>
    <xf numFmtId="0" fontId="70" fillId="5" borderId="17" xfId="0" applyFont="1" applyFill="1" applyBorder="1" applyAlignment="1">
      <alignment horizontal="left" vertical="center"/>
    </xf>
    <xf numFmtId="0" fontId="70" fillId="5" borderId="19" xfId="0" applyFont="1" applyFill="1" applyBorder="1" applyAlignment="1">
      <alignment horizontal="left" vertical="center"/>
    </xf>
    <xf numFmtId="0" fontId="2" fillId="7" borderId="0" xfId="1" applyFill="1" applyAlignment="1">
      <alignment vertical="center" wrapText="1"/>
    </xf>
    <xf numFmtId="0" fontId="0" fillId="0" borderId="36" xfId="0" applyBorder="1" applyAlignment="1">
      <alignment vertical="center" wrapText="1"/>
    </xf>
    <xf numFmtId="0" fontId="56" fillId="6" borderId="18" xfId="0" applyFont="1" applyFill="1" applyBorder="1" applyAlignment="1" applyProtection="1">
      <alignment horizontal="center" vertical="center"/>
      <protection locked="0"/>
    </xf>
    <xf numFmtId="0" fontId="57" fillId="6" borderId="17" xfId="0" applyFont="1" applyFill="1" applyBorder="1" applyAlignment="1" applyProtection="1">
      <alignment horizontal="center" vertical="center"/>
      <protection locked="0"/>
    </xf>
    <xf numFmtId="0" fontId="57" fillId="6" borderId="19" xfId="0" applyFont="1" applyFill="1" applyBorder="1" applyAlignment="1" applyProtection="1">
      <alignment horizontal="center" vertical="center"/>
      <protection locked="0"/>
    </xf>
    <xf numFmtId="0" fontId="2" fillId="0" borderId="28" xfId="1" applyBorder="1" applyAlignment="1">
      <alignment vertical="center" wrapText="1"/>
    </xf>
    <xf numFmtId="0" fontId="3" fillId="7" borderId="0" xfId="1" applyFont="1" applyFill="1" applyAlignment="1">
      <alignment vertical="center"/>
    </xf>
    <xf numFmtId="0" fontId="13" fillId="7" borderId="0" xfId="1" applyFont="1" applyFill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3" fillId="0" borderId="0" xfId="1" applyFont="1" applyAlignment="1">
      <alignment vertical="center"/>
    </xf>
    <xf numFmtId="49" fontId="7" fillId="6" borderId="25" xfId="1" applyNumberFormat="1" applyFont="1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vertical="center"/>
      <protection locked="0"/>
    </xf>
    <xf numFmtId="0" fontId="0" fillId="6" borderId="27" xfId="0" applyFill="1" applyBorder="1" applyAlignment="1" applyProtection="1">
      <alignment vertical="center"/>
      <protection locked="0"/>
    </xf>
    <xf numFmtId="0" fontId="15" fillId="7" borderId="18" xfId="1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49" fontId="17" fillId="4" borderId="11" xfId="1" applyNumberFormat="1" applyFont="1" applyFill="1" applyBorder="1" applyAlignment="1">
      <alignment horizontal="center" vertical="center" wrapText="1"/>
    </xf>
    <xf numFmtId="49" fontId="18" fillId="4" borderId="11" xfId="1" applyNumberFormat="1" applyFont="1" applyFill="1" applyBorder="1" applyAlignment="1">
      <alignment horizontal="center" vertical="center" wrapText="1"/>
    </xf>
    <xf numFmtId="49" fontId="19" fillId="0" borderId="11" xfId="1" applyNumberFormat="1" applyFont="1" applyBorder="1" applyAlignment="1">
      <alignment vertical="center" wrapText="1"/>
    </xf>
    <xf numFmtId="49" fontId="49" fillId="4" borderId="11" xfId="1" quotePrefix="1" applyNumberFormat="1" applyFont="1" applyFill="1" applyBorder="1" applyAlignment="1">
      <alignment horizontal="center" vertical="center" wrapText="1"/>
    </xf>
    <xf numFmtId="49" fontId="50" fillId="0" borderId="11" xfId="1" applyNumberFormat="1" applyFont="1" applyBorder="1" applyAlignment="1">
      <alignment vertical="center" wrapText="1"/>
    </xf>
    <xf numFmtId="49" fontId="16" fillId="4" borderId="11" xfId="1" applyNumberFormat="1" applyFont="1" applyFill="1" applyBorder="1" applyAlignment="1">
      <alignment horizontal="center" vertical="center" wrapText="1"/>
    </xf>
    <xf numFmtId="0" fontId="2" fillId="7" borderId="18" xfId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45" fillId="7" borderId="18" xfId="0" applyFont="1" applyFill="1" applyBorder="1" applyAlignment="1">
      <alignment vertical="center"/>
    </xf>
    <xf numFmtId="0" fontId="46" fillId="0" borderId="17" xfId="0" applyFont="1" applyBorder="1" applyAlignment="1">
      <alignment vertical="center"/>
    </xf>
    <xf numFmtId="0" fontId="46" fillId="0" borderId="19" xfId="0" applyFont="1" applyBorder="1" applyAlignment="1">
      <alignment vertical="center"/>
    </xf>
    <xf numFmtId="49" fontId="7" fillId="6" borderId="18" xfId="1" applyNumberFormat="1" applyFont="1" applyFill="1" applyBorder="1" applyAlignment="1" applyProtection="1">
      <alignment horizontal="center" vertical="center"/>
      <protection locked="0"/>
    </xf>
    <xf numFmtId="0" fontId="25" fillId="7" borderId="58" xfId="0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0" fontId="8" fillId="0" borderId="20" xfId="1" applyFont="1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21" xfId="0" applyBorder="1" applyAlignment="1">
      <alignment vertical="center"/>
    </xf>
    <xf numFmtId="0" fontId="40" fillId="7" borderId="20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7" fillId="4" borderId="58" xfId="1" applyFont="1" applyFill="1" applyBorder="1" applyAlignment="1">
      <alignment horizontal="center" vertical="center" wrapText="1"/>
    </xf>
    <xf numFmtId="0" fontId="0" fillId="0" borderId="58" xfId="0" applyBorder="1" applyAlignment="1">
      <alignment vertical="center" wrapText="1"/>
    </xf>
    <xf numFmtId="49" fontId="17" fillId="4" borderId="10" xfId="1" quotePrefix="1" applyNumberFormat="1" applyFont="1" applyFill="1" applyBorder="1" applyAlignment="1">
      <alignment horizontal="center" vertical="center" wrapText="1"/>
    </xf>
    <xf numFmtId="49" fontId="2" fillId="0" borderId="10" xfId="1" applyNumberFormat="1" applyBorder="1" applyAlignment="1">
      <alignment vertical="center" wrapText="1"/>
    </xf>
    <xf numFmtId="0" fontId="51" fillId="7" borderId="18" xfId="0" applyFont="1" applyFill="1" applyBorder="1" applyAlignment="1">
      <alignment vertical="center"/>
    </xf>
    <xf numFmtId="0" fontId="52" fillId="0" borderId="17" xfId="0" applyFont="1" applyBorder="1" applyAlignment="1">
      <alignment vertical="center"/>
    </xf>
    <xf numFmtId="0" fontId="52" fillId="0" borderId="19" xfId="0" applyFont="1" applyBorder="1" applyAlignment="1">
      <alignment vertical="center"/>
    </xf>
    <xf numFmtId="0" fontId="53" fillId="0" borderId="18" xfId="1" applyFont="1" applyBorder="1" applyAlignment="1">
      <alignment vertical="center"/>
    </xf>
    <xf numFmtId="0" fontId="2" fillId="0" borderId="17" xfId="1" applyBorder="1" applyAlignment="1">
      <alignment vertical="center"/>
    </xf>
    <xf numFmtId="49" fontId="3" fillId="0" borderId="0" xfId="1" applyNumberFormat="1" applyFont="1" applyAlignment="1">
      <alignment horizontal="left" vertical="center"/>
    </xf>
    <xf numFmtId="0" fontId="7" fillId="0" borderId="18" xfId="1" applyFont="1" applyBorder="1" applyAlignment="1">
      <alignment vertical="center"/>
    </xf>
    <xf numFmtId="0" fontId="63" fillId="0" borderId="17" xfId="0" applyFont="1" applyBorder="1" applyAlignment="1">
      <alignment vertical="center"/>
    </xf>
    <xf numFmtId="0" fontId="63" fillId="0" borderId="19" xfId="0" applyFont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54" fillId="0" borderId="56" xfId="1" applyFont="1" applyBorder="1" applyAlignment="1">
      <alignment vertical="center"/>
    </xf>
    <xf numFmtId="0" fontId="19" fillId="0" borderId="55" xfId="1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61" xfId="0" applyBorder="1" applyAlignment="1">
      <alignment vertical="center"/>
    </xf>
    <xf numFmtId="0" fontId="54" fillId="0" borderId="18" xfId="1" applyFont="1" applyBorder="1" applyAlignment="1">
      <alignment vertical="center"/>
    </xf>
    <xf numFmtId="0" fontId="19" fillId="0" borderId="17" xfId="1" applyFont="1" applyBorder="1" applyAlignment="1">
      <alignment vertical="center"/>
    </xf>
    <xf numFmtId="0" fontId="21" fillId="7" borderId="0" xfId="1" applyFont="1" applyFill="1" applyAlignment="1">
      <alignment vertical="center"/>
    </xf>
    <xf numFmtId="0" fontId="40" fillId="7" borderId="18" xfId="0" applyFont="1" applyFill="1" applyBorder="1" applyAlignment="1">
      <alignment vertical="center"/>
    </xf>
    <xf numFmtId="0" fontId="41" fillId="0" borderId="17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8" fillId="7" borderId="18" xfId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28" fillId="7" borderId="18" xfId="0" applyFont="1" applyFill="1" applyBorder="1" applyAlignment="1">
      <alignment horizontal="right" vertical="center"/>
    </xf>
    <xf numFmtId="0" fontId="32" fillId="0" borderId="17" xfId="0" applyFont="1" applyBorder="1" applyAlignment="1">
      <alignment horizontal="right" vertical="center"/>
    </xf>
    <xf numFmtId="0" fontId="32" fillId="0" borderId="19" xfId="0" applyFont="1" applyBorder="1" applyAlignment="1">
      <alignment horizontal="right" vertical="center"/>
    </xf>
    <xf numFmtId="0" fontId="25" fillId="7" borderId="18" xfId="0" applyFont="1" applyFill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37" fillId="5" borderId="13" xfId="1" applyFont="1" applyFill="1" applyBorder="1" applyAlignment="1">
      <alignment vertical="center"/>
    </xf>
    <xf numFmtId="0" fontId="69" fillId="5" borderId="17" xfId="0" applyFont="1" applyFill="1" applyBorder="1" applyAlignment="1">
      <alignment vertical="center"/>
    </xf>
    <xf numFmtId="0" fontId="69" fillId="5" borderId="19" xfId="0" applyFont="1" applyFill="1" applyBorder="1" applyAlignment="1">
      <alignment vertical="center"/>
    </xf>
    <xf numFmtId="0" fontId="40" fillId="7" borderId="22" xfId="0" applyFont="1" applyFill="1" applyBorder="1" applyAlignment="1">
      <alignment horizontal="center" wrapText="1"/>
    </xf>
    <xf numFmtId="0" fontId="41" fillId="0" borderId="23" xfId="0" applyFont="1" applyBorder="1" applyAlignment="1">
      <alignment horizontal="center" wrapText="1"/>
    </xf>
    <xf numFmtId="0" fontId="32" fillId="0" borderId="23" xfId="0" applyFont="1" applyBorder="1" applyAlignment="1">
      <alignment horizontal="center" wrapText="1"/>
    </xf>
    <xf numFmtId="0" fontId="32" fillId="0" borderId="24" xfId="0" applyFont="1" applyBorder="1" applyAlignment="1">
      <alignment horizontal="center" wrapText="1"/>
    </xf>
    <xf numFmtId="0" fontId="71" fillId="5" borderId="18" xfId="0" applyFont="1" applyFill="1" applyBorder="1" applyAlignment="1">
      <alignment horizontal="center" vertical="center"/>
    </xf>
    <xf numFmtId="0" fontId="72" fillId="0" borderId="17" xfId="0" applyFont="1" applyBorder="1" applyAlignment="1">
      <alignment vertical="center"/>
    </xf>
    <xf numFmtId="0" fontId="72" fillId="0" borderId="31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58" fillId="7" borderId="0" xfId="0" applyFont="1" applyFill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7" borderId="0" xfId="1" applyFont="1" applyFill="1" applyAlignment="1">
      <alignment horizontal="center" vertical="center"/>
    </xf>
    <xf numFmtId="0" fontId="60" fillId="6" borderId="18" xfId="0" applyFont="1" applyFill="1" applyBorder="1" applyAlignment="1" applyProtection="1">
      <alignment horizontal="center" vertical="center"/>
      <protection locked="0"/>
    </xf>
    <xf numFmtId="0" fontId="63" fillId="6" borderId="17" xfId="0" applyFont="1" applyFill="1" applyBorder="1" applyAlignment="1" applyProtection="1">
      <alignment horizontal="center" vertical="center"/>
      <protection locked="0"/>
    </xf>
    <xf numFmtId="0" fontId="63" fillId="6" borderId="19" xfId="0" applyFont="1" applyFill="1" applyBorder="1" applyAlignment="1" applyProtection="1">
      <alignment horizontal="center" vertical="center"/>
      <protection locked="0"/>
    </xf>
    <xf numFmtId="0" fontId="28" fillId="7" borderId="29" xfId="0" applyFont="1" applyFill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32" fillId="0" borderId="29" xfId="0" applyFont="1" applyBorder="1"/>
    <xf numFmtId="0" fontId="28" fillId="7" borderId="18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166" fontId="7" fillId="7" borderId="18" xfId="1" applyNumberFormat="1" applyFont="1" applyFill="1" applyBorder="1" applyAlignment="1">
      <alignment horizontal="left" vertical="center" wrapText="1"/>
    </xf>
    <xf numFmtId="166" fontId="0" fillId="0" borderId="17" xfId="0" applyNumberFormat="1" applyBorder="1" applyAlignment="1">
      <alignment vertical="center" wrapText="1"/>
    </xf>
    <xf numFmtId="0" fontId="7" fillId="6" borderId="64" xfId="1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33" xfId="0" applyBorder="1" applyAlignment="1" applyProtection="1">
      <alignment vertical="top" wrapText="1"/>
      <protection locked="0"/>
    </xf>
    <xf numFmtId="0" fontId="0" fillId="0" borderId="64" xfId="0" applyBorder="1" applyAlignment="1" applyProtection="1">
      <alignment vertical="top" wrapText="1"/>
      <protection locked="0"/>
    </xf>
    <xf numFmtId="0" fontId="0" fillId="0" borderId="45" xfId="0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29" fillId="7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3" fillId="6" borderId="19" xfId="0" applyFont="1" applyFill="1" applyBorder="1" applyAlignment="1" applyProtection="1">
      <alignment horizontal="center" vertical="center"/>
      <protection locked="0"/>
    </xf>
    <xf numFmtId="0" fontId="7" fillId="6" borderId="25" xfId="1" applyFont="1" applyFill="1" applyBorder="1" applyAlignment="1" applyProtection="1">
      <alignment horizontal="left" vertical="center"/>
      <protection locked="0"/>
    </xf>
    <xf numFmtId="0" fontId="7" fillId="6" borderId="26" xfId="1" applyFont="1" applyFill="1" applyBorder="1" applyAlignment="1" applyProtection="1">
      <alignment horizontal="left" vertical="center"/>
      <protection locked="0"/>
    </xf>
    <xf numFmtId="0" fontId="0" fillId="6" borderId="32" xfId="0" applyFill="1" applyBorder="1" applyAlignment="1" applyProtection="1">
      <alignment vertical="center"/>
      <protection locked="0"/>
    </xf>
    <xf numFmtId="0" fontId="5" fillId="0" borderId="22" xfId="1" applyFont="1" applyBorder="1" applyAlignment="1">
      <alignment horizontal="left" vertical="center" wrapText="1"/>
    </xf>
    <xf numFmtId="0" fontId="2" fillId="0" borderId="23" xfId="1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53" fillId="8" borderId="18" xfId="1" applyFont="1" applyFill="1" applyBorder="1" applyAlignment="1">
      <alignment horizontal="left" vertical="center" wrapText="1"/>
    </xf>
    <xf numFmtId="0" fontId="53" fillId="8" borderId="17" xfId="0" applyFont="1" applyFill="1" applyBorder="1" applyAlignment="1">
      <alignment horizontal="left" vertical="center" wrapText="1"/>
    </xf>
    <xf numFmtId="0" fontId="69" fillId="8" borderId="17" xfId="0" applyFont="1" applyFill="1" applyBorder="1" applyAlignment="1">
      <alignment vertical="center" wrapText="1"/>
    </xf>
    <xf numFmtId="0" fontId="69" fillId="8" borderId="31" xfId="0" applyFont="1" applyFill="1" applyBorder="1" applyAlignment="1">
      <alignment vertical="center" wrapText="1"/>
    </xf>
    <xf numFmtId="0" fontId="38" fillId="7" borderId="28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0" fontId="33" fillId="0" borderId="36" xfId="0" applyFont="1" applyBorder="1" applyAlignment="1">
      <alignment horizontal="right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28" fillId="7" borderId="16" xfId="0" applyFont="1" applyFill="1" applyBorder="1" applyAlignment="1" applyProtection="1">
      <alignment horizontal="center"/>
      <protection locked="0"/>
    </xf>
    <xf numFmtId="0" fontId="28" fillId="0" borderId="16" xfId="0" applyFont="1" applyBorder="1" applyAlignment="1">
      <alignment horizontal="center"/>
    </xf>
    <xf numFmtId="0" fontId="25" fillId="7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8" fillId="7" borderId="23" xfId="0" applyFont="1" applyFill="1" applyBorder="1" applyAlignment="1">
      <alignment horizontal="center" wrapText="1"/>
    </xf>
    <xf numFmtId="0" fontId="39" fillId="0" borderId="23" xfId="0" applyFont="1" applyBorder="1" applyAlignment="1">
      <alignment horizontal="center" wrapText="1"/>
    </xf>
    <xf numFmtId="0" fontId="39" fillId="0" borderId="24" xfId="0" applyFont="1" applyBorder="1" applyAlignment="1">
      <alignment horizontal="center" wrapText="1"/>
    </xf>
    <xf numFmtId="0" fontId="24" fillId="7" borderId="22" xfId="1" applyFont="1" applyFill="1" applyBorder="1" applyAlignment="1">
      <alignment horizontal="left" vertical="center" wrapText="1"/>
    </xf>
    <xf numFmtId="0" fontId="43" fillId="8" borderId="18" xfId="0" applyFont="1" applyFill="1" applyBorder="1" applyAlignment="1">
      <alignment horizontal="center" vertical="center" wrapText="1"/>
    </xf>
    <xf numFmtId="0" fontId="44" fillId="8" borderId="17" xfId="0" applyFont="1" applyFill="1" applyBorder="1" applyAlignment="1">
      <alignment vertical="center" wrapText="1"/>
    </xf>
    <xf numFmtId="0" fontId="44" fillId="8" borderId="31" xfId="0" applyFont="1" applyFill="1" applyBorder="1" applyAlignment="1">
      <alignment vertical="center" wrapText="1"/>
    </xf>
    <xf numFmtId="0" fontId="2" fillId="7" borderId="0" xfId="1" applyFill="1" applyAlignment="1">
      <alignment horizontal="right" vertical="center"/>
    </xf>
    <xf numFmtId="0" fontId="5" fillId="7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1" fillId="0" borderId="33" xfId="0" applyFont="1" applyBorder="1" applyAlignment="1">
      <alignment vertical="center"/>
    </xf>
    <xf numFmtId="0" fontId="25" fillId="6" borderId="18" xfId="0" applyFont="1" applyFill="1" applyBorder="1" applyAlignment="1" applyProtection="1">
      <alignment horizontal="center" vertical="center"/>
      <protection locked="0"/>
    </xf>
    <xf numFmtId="0" fontId="25" fillId="6" borderId="17" xfId="0" applyFont="1" applyFill="1" applyBorder="1" applyAlignment="1" applyProtection="1">
      <alignment horizontal="center" vertical="center"/>
      <protection locked="0"/>
    </xf>
    <xf numFmtId="0" fontId="25" fillId="6" borderId="19" xfId="0" applyFont="1" applyFill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0" fillId="7" borderId="16" xfId="0" applyFill="1" applyBorder="1" applyAlignment="1">
      <alignment horizontal="center" vertical="center"/>
    </xf>
    <xf numFmtId="166" fontId="7" fillId="7" borderId="25" xfId="1" applyNumberFormat="1" applyFont="1" applyFill="1" applyBorder="1" applyAlignment="1">
      <alignment horizontal="left" vertical="center" wrapText="1"/>
    </xf>
    <xf numFmtId="166" fontId="0" fillId="0" borderId="26" xfId="0" applyNumberFormat="1" applyBorder="1" applyAlignment="1">
      <alignment vertical="center" wrapText="1"/>
    </xf>
    <xf numFmtId="0" fontId="28" fillId="7" borderId="25" xfId="0" applyFont="1" applyFill="1" applyBorder="1" applyAlignment="1">
      <alignment horizontal="center" vertical="center" wrapText="1"/>
    </xf>
    <xf numFmtId="0" fontId="32" fillId="0" borderId="26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7" fillId="7" borderId="1" xfId="0" applyFont="1" applyFill="1" applyBorder="1" applyAlignment="1">
      <alignment vertical="center"/>
    </xf>
    <xf numFmtId="0" fontId="30" fillId="7" borderId="51" xfId="0" applyFont="1" applyFill="1" applyBorder="1" applyAlignment="1" applyProtection="1">
      <alignment vertical="center" wrapText="1"/>
      <protection locked="0"/>
    </xf>
    <xf numFmtId="0" fontId="30" fillId="0" borderId="52" xfId="0" applyFont="1" applyBorder="1" applyAlignment="1" applyProtection="1">
      <alignment vertical="center" wrapText="1"/>
      <protection locked="0"/>
    </xf>
    <xf numFmtId="0" fontId="30" fillId="0" borderId="43" xfId="0" applyFont="1" applyBorder="1" applyAlignment="1" applyProtection="1">
      <alignment vertical="center" wrapText="1"/>
      <protection locked="0"/>
    </xf>
    <xf numFmtId="0" fontId="31" fillId="0" borderId="52" xfId="0" applyFont="1" applyBorder="1" applyAlignment="1" applyProtection="1">
      <alignment vertical="center" wrapText="1"/>
      <protection locked="0"/>
    </xf>
    <xf numFmtId="0" fontId="31" fillId="0" borderId="43" xfId="0" applyFont="1" applyBorder="1" applyAlignment="1" applyProtection="1">
      <alignment vertical="center" wrapText="1"/>
      <protection locked="0"/>
    </xf>
    <xf numFmtId="0" fontId="11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0" fillId="2" borderId="46" xfId="0" applyFont="1" applyFill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2" fillId="6" borderId="18" xfId="0" applyFont="1" applyFill="1" applyBorder="1" applyAlignment="1" applyProtection="1">
      <alignment horizontal="left" vertical="center"/>
      <protection locked="0"/>
    </xf>
    <xf numFmtId="0" fontId="0" fillId="6" borderId="17" xfId="0" applyFill="1" applyBorder="1" applyAlignment="1" applyProtection="1">
      <alignment horizontal="left" vertical="center"/>
      <protection locked="0"/>
    </xf>
    <xf numFmtId="0" fontId="30" fillId="6" borderId="51" xfId="0" applyFont="1" applyFill="1" applyBorder="1" applyAlignment="1" applyProtection="1">
      <alignment horizontal="left" vertical="center" wrapText="1"/>
      <protection locked="0"/>
    </xf>
    <xf numFmtId="0" fontId="31" fillId="6" borderId="52" xfId="0" applyFont="1" applyFill="1" applyBorder="1" applyAlignment="1" applyProtection="1">
      <alignment horizontal="left" vertical="center" wrapText="1"/>
      <protection locked="0"/>
    </xf>
    <xf numFmtId="0" fontId="31" fillId="6" borderId="53" xfId="0" applyFont="1" applyFill="1" applyBorder="1" applyAlignment="1" applyProtection="1">
      <alignment horizontal="left" vertical="center" wrapText="1"/>
      <protection locked="0"/>
    </xf>
    <xf numFmtId="0" fontId="5" fillId="5" borderId="3" xfId="1" applyFont="1" applyFill="1" applyBorder="1" applyAlignment="1">
      <alignment horizontal="left" vertical="center" wrapText="1"/>
    </xf>
    <xf numFmtId="0" fontId="0" fillId="5" borderId="37" xfId="0" applyFill="1" applyBorder="1" applyAlignment="1">
      <alignment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0" fillId="5" borderId="63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38" xfId="0" applyFill="1" applyBorder="1" applyAlignment="1">
      <alignment vertical="center" wrapText="1"/>
    </xf>
    <xf numFmtId="0" fontId="5" fillId="5" borderId="8" xfId="1" applyFont="1" applyFill="1" applyBorder="1" applyAlignment="1">
      <alignment horizontal="left" vertical="center" wrapText="1"/>
    </xf>
    <xf numFmtId="0" fontId="0" fillId="5" borderId="40" xfId="0" applyFill="1" applyBorder="1" applyAlignment="1">
      <alignment vertical="center" wrapText="1"/>
    </xf>
    <xf numFmtId="0" fontId="5" fillId="5" borderId="41" xfId="1" applyFont="1" applyFill="1" applyBorder="1" applyAlignment="1">
      <alignment horizontal="left" vertical="center" wrapText="1"/>
    </xf>
    <xf numFmtId="0" fontId="0" fillId="5" borderId="42" xfId="0" applyFill="1" applyBorder="1" applyAlignment="1">
      <alignment vertical="center" wrapText="1"/>
    </xf>
    <xf numFmtId="0" fontId="34" fillId="5" borderId="44" xfId="1" applyFont="1" applyFill="1" applyBorder="1" applyAlignment="1">
      <alignment horizontal="left" vertical="top"/>
    </xf>
    <xf numFmtId="0" fontId="7" fillId="5" borderId="29" xfId="1" applyFont="1" applyFill="1" applyBorder="1" applyAlignment="1">
      <alignment horizontal="left" vertical="top"/>
    </xf>
    <xf numFmtId="0" fontId="7" fillId="5" borderId="29" xfId="0" applyFont="1" applyFill="1" applyBorder="1" applyAlignment="1">
      <alignment horizontal="left" vertical="top"/>
    </xf>
    <xf numFmtId="0" fontId="0" fillId="5" borderId="29" xfId="0" applyFill="1" applyBorder="1"/>
    <xf numFmtId="0" fontId="0" fillId="5" borderId="30" xfId="0" applyFill="1" applyBorder="1"/>
    <xf numFmtId="0" fontId="5" fillId="5" borderId="39" xfId="1" applyFont="1" applyFill="1" applyBorder="1" applyAlignment="1">
      <alignment horizontal="left" vertical="center" wrapText="1"/>
    </xf>
    <xf numFmtId="0" fontId="5" fillId="5" borderId="47" xfId="1" applyFont="1" applyFill="1" applyBorder="1" applyAlignment="1">
      <alignment horizontal="left" vertical="center" wrapText="1"/>
    </xf>
    <xf numFmtId="0" fontId="62" fillId="7" borderId="29" xfId="1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3" borderId="8" xfId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5" fillId="2" borderId="41" xfId="1" applyFont="1" applyFill="1" applyBorder="1" applyAlignment="1">
      <alignment horizontal="left" vertical="center" wrapText="1"/>
    </xf>
    <xf numFmtId="0" fontId="0" fillId="0" borderId="49" xfId="0" applyBorder="1" applyAlignment="1">
      <alignment vertical="center" wrapText="1"/>
    </xf>
    <xf numFmtId="0" fontId="5" fillId="2" borderId="15" xfId="1" applyFont="1" applyFill="1" applyBorder="1" applyAlignment="1">
      <alignment horizontal="left" vertical="center" wrapText="1"/>
    </xf>
    <xf numFmtId="0" fontId="0" fillId="0" borderId="52" xfId="0" applyBorder="1" applyAlignment="1">
      <alignment vertical="center" wrapText="1"/>
    </xf>
    <xf numFmtId="0" fontId="0" fillId="0" borderId="47" xfId="0" applyBorder="1" applyAlignment="1">
      <alignment vertical="center"/>
    </xf>
    <xf numFmtId="0" fontId="31" fillId="0" borderId="50" xfId="0" applyFont="1" applyBorder="1" applyAlignment="1" applyProtection="1">
      <alignment vertical="center" wrapText="1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38" fillId="7" borderId="16" xfId="0" applyFont="1" applyFill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4" fillId="7" borderId="2" xfId="0" applyFont="1" applyFill="1" applyBorder="1" applyAlignment="1">
      <alignment vertical="center"/>
    </xf>
    <xf numFmtId="0" fontId="7" fillId="6" borderId="14" xfId="1" applyFont="1" applyFill="1" applyBorder="1" applyAlignment="1" applyProtection="1">
      <alignment horizontal="center" vertical="center"/>
      <protection locked="0"/>
    </xf>
    <xf numFmtId="0" fontId="31" fillId="6" borderId="26" xfId="0" applyFont="1" applyFill="1" applyBorder="1" applyAlignment="1" applyProtection="1">
      <alignment vertical="center"/>
      <protection locked="0"/>
    </xf>
    <xf numFmtId="0" fontId="31" fillId="6" borderId="27" xfId="0" applyFont="1" applyFill="1" applyBorder="1" applyAlignment="1" applyProtection="1">
      <alignment vertical="center"/>
      <protection locked="0"/>
    </xf>
    <xf numFmtId="0" fontId="25" fillId="7" borderId="55" xfId="0" applyFont="1" applyFill="1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8" fillId="7" borderId="12" xfId="1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40" fillId="7" borderId="22" xfId="0" applyFont="1" applyFill="1" applyBorder="1" applyAlignment="1">
      <alignment horizontal="left" vertical="center" wrapText="1" indent="1"/>
    </xf>
    <xf numFmtId="0" fontId="41" fillId="0" borderId="23" xfId="0" applyFont="1" applyBorder="1" applyAlignment="1">
      <alignment horizontal="left" vertical="center" wrapText="1" indent="1"/>
    </xf>
    <xf numFmtId="0" fontId="41" fillId="0" borderId="54" xfId="0" applyFont="1" applyBorder="1" applyAlignment="1">
      <alignment horizontal="left" vertical="center" wrapText="1" indent="1"/>
    </xf>
    <xf numFmtId="0" fontId="20" fillId="7" borderId="0" xfId="1" applyFont="1" applyFill="1" applyAlignment="1">
      <alignment horizontal="left" vertical="center" wrapText="1"/>
    </xf>
    <xf numFmtId="166" fontId="30" fillId="7" borderId="25" xfId="0" applyNumberFormat="1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5" fillId="6" borderId="66" xfId="1" applyFont="1" applyFill="1" applyBorder="1" applyAlignment="1" applyProtection="1">
      <alignment horizontal="left" vertical="top" wrapText="1"/>
      <protection locked="0"/>
    </xf>
    <xf numFmtId="0" fontId="15" fillId="6" borderId="67" xfId="1" applyFont="1" applyFill="1" applyBorder="1" applyAlignment="1" applyProtection="1">
      <alignment horizontal="left" vertical="top" wrapText="1"/>
      <protection locked="0"/>
    </xf>
    <xf numFmtId="0" fontId="15" fillId="6" borderId="68" xfId="1" applyFont="1" applyFill="1" applyBorder="1" applyAlignment="1" applyProtection="1">
      <alignment horizontal="left" vertical="top" wrapText="1"/>
      <protection locked="0"/>
    </xf>
    <xf numFmtId="0" fontId="42" fillId="6" borderId="18" xfId="0" applyFont="1" applyFill="1" applyBorder="1" applyAlignment="1">
      <alignment horizontal="center" vertical="center" wrapText="1"/>
    </xf>
    <xf numFmtId="0" fontId="42" fillId="6" borderId="17" xfId="0" applyFont="1" applyFill="1" applyBorder="1" applyAlignment="1">
      <alignment horizontal="center" vertical="center" wrapText="1"/>
    </xf>
    <xf numFmtId="0" fontId="42" fillId="6" borderId="19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vertical="center" wrapText="1"/>
    </xf>
    <xf numFmtId="0" fontId="31" fillId="0" borderId="11" xfId="0" applyFont="1" applyBorder="1" applyAlignment="1">
      <alignment vertical="center" wrapText="1"/>
    </xf>
    <xf numFmtId="0" fontId="42" fillId="6" borderId="18" xfId="0" applyFont="1" applyFill="1" applyBorder="1" applyAlignment="1">
      <alignment horizontal="center" vertical="center"/>
    </xf>
    <xf numFmtId="0" fontId="42" fillId="6" borderId="17" xfId="0" applyFont="1" applyFill="1" applyBorder="1" applyAlignment="1">
      <alignment horizontal="center" vertical="center"/>
    </xf>
    <xf numFmtId="0" fontId="42" fillId="6" borderId="19" xfId="0" applyFont="1" applyFill="1" applyBorder="1" applyAlignment="1">
      <alignment horizontal="center" vertical="center"/>
    </xf>
    <xf numFmtId="0" fontId="66" fillId="0" borderId="11" xfId="0" applyFont="1" applyBorder="1" applyAlignment="1">
      <alignment horizontal="center" vertical="center"/>
    </xf>
    <xf numFmtId="0" fontId="42" fillId="0" borderId="11" xfId="0" applyFont="1" applyBorder="1" applyAlignment="1">
      <alignment horizontal="left" vertical="center" wrapText="1"/>
    </xf>
    <xf numFmtId="0" fontId="31" fillId="6" borderId="18" xfId="0" applyFont="1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0" fontId="42" fillId="0" borderId="61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105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67</xdr:row>
          <xdr:rowOff>9525</xdr:rowOff>
        </xdr:from>
        <xdr:to>
          <xdr:col>1</xdr:col>
          <xdr:colOff>552450</xdr:colOff>
          <xdr:row>67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68</xdr:row>
          <xdr:rowOff>9525</xdr:rowOff>
        </xdr:from>
        <xdr:to>
          <xdr:col>1</xdr:col>
          <xdr:colOff>552450</xdr:colOff>
          <xdr:row>68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71</xdr:row>
          <xdr:rowOff>19050</xdr:rowOff>
        </xdr:from>
        <xdr:to>
          <xdr:col>1</xdr:col>
          <xdr:colOff>552450</xdr:colOff>
          <xdr:row>71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69</xdr:row>
          <xdr:rowOff>9525</xdr:rowOff>
        </xdr:from>
        <xdr:to>
          <xdr:col>1</xdr:col>
          <xdr:colOff>542925</xdr:colOff>
          <xdr:row>69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70</xdr:row>
          <xdr:rowOff>19050</xdr:rowOff>
        </xdr:from>
        <xdr:to>
          <xdr:col>1</xdr:col>
          <xdr:colOff>552450</xdr:colOff>
          <xdr:row>71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73</xdr:row>
          <xdr:rowOff>9525</xdr:rowOff>
        </xdr:from>
        <xdr:to>
          <xdr:col>1</xdr:col>
          <xdr:colOff>542925</xdr:colOff>
          <xdr:row>73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74</xdr:row>
          <xdr:rowOff>9525</xdr:rowOff>
        </xdr:from>
        <xdr:to>
          <xdr:col>1</xdr:col>
          <xdr:colOff>542925</xdr:colOff>
          <xdr:row>74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72</xdr:row>
          <xdr:rowOff>9525</xdr:rowOff>
        </xdr:from>
        <xdr:to>
          <xdr:col>1</xdr:col>
          <xdr:colOff>552450</xdr:colOff>
          <xdr:row>72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75</xdr:row>
          <xdr:rowOff>0</xdr:rowOff>
        </xdr:from>
        <xdr:to>
          <xdr:col>1</xdr:col>
          <xdr:colOff>542925</xdr:colOff>
          <xdr:row>75</xdr:row>
          <xdr:rowOff>209550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76</xdr:row>
          <xdr:rowOff>9525</xdr:rowOff>
        </xdr:from>
        <xdr:to>
          <xdr:col>1</xdr:col>
          <xdr:colOff>542925</xdr:colOff>
          <xdr:row>76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77</xdr:row>
          <xdr:rowOff>19050</xdr:rowOff>
        </xdr:from>
        <xdr:to>
          <xdr:col>1</xdr:col>
          <xdr:colOff>552450</xdr:colOff>
          <xdr:row>78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78</xdr:row>
          <xdr:rowOff>0</xdr:rowOff>
        </xdr:from>
        <xdr:to>
          <xdr:col>1</xdr:col>
          <xdr:colOff>542925</xdr:colOff>
          <xdr:row>78</xdr:row>
          <xdr:rowOff>209550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79</xdr:row>
          <xdr:rowOff>9525</xdr:rowOff>
        </xdr:from>
        <xdr:to>
          <xdr:col>1</xdr:col>
          <xdr:colOff>542925</xdr:colOff>
          <xdr:row>79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67</xdr:row>
          <xdr:rowOff>9525</xdr:rowOff>
        </xdr:from>
        <xdr:to>
          <xdr:col>1</xdr:col>
          <xdr:colOff>552450</xdr:colOff>
          <xdr:row>67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68</xdr:row>
          <xdr:rowOff>9525</xdr:rowOff>
        </xdr:from>
        <xdr:to>
          <xdr:col>1</xdr:col>
          <xdr:colOff>552450</xdr:colOff>
          <xdr:row>68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71</xdr:row>
          <xdr:rowOff>19050</xdr:rowOff>
        </xdr:from>
        <xdr:to>
          <xdr:col>1</xdr:col>
          <xdr:colOff>552450</xdr:colOff>
          <xdr:row>71</xdr:row>
          <xdr:rowOff>219075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69</xdr:row>
          <xdr:rowOff>9525</xdr:rowOff>
        </xdr:from>
        <xdr:to>
          <xdr:col>1</xdr:col>
          <xdr:colOff>542925</xdr:colOff>
          <xdr:row>69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70</xdr:row>
          <xdr:rowOff>19050</xdr:rowOff>
        </xdr:from>
        <xdr:to>
          <xdr:col>1</xdr:col>
          <xdr:colOff>552450</xdr:colOff>
          <xdr:row>71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73</xdr:row>
          <xdr:rowOff>9525</xdr:rowOff>
        </xdr:from>
        <xdr:to>
          <xdr:col>1</xdr:col>
          <xdr:colOff>542925</xdr:colOff>
          <xdr:row>73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74</xdr:row>
          <xdr:rowOff>9525</xdr:rowOff>
        </xdr:from>
        <xdr:to>
          <xdr:col>1</xdr:col>
          <xdr:colOff>542925</xdr:colOff>
          <xdr:row>74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72</xdr:row>
          <xdr:rowOff>9525</xdr:rowOff>
        </xdr:from>
        <xdr:to>
          <xdr:col>1</xdr:col>
          <xdr:colOff>552450</xdr:colOff>
          <xdr:row>72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75</xdr:row>
          <xdr:rowOff>0</xdr:rowOff>
        </xdr:from>
        <xdr:to>
          <xdr:col>1</xdr:col>
          <xdr:colOff>542925</xdr:colOff>
          <xdr:row>75</xdr:row>
          <xdr:rowOff>209550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76</xdr:row>
          <xdr:rowOff>9525</xdr:rowOff>
        </xdr:from>
        <xdr:to>
          <xdr:col>1</xdr:col>
          <xdr:colOff>542925</xdr:colOff>
          <xdr:row>76</xdr:row>
          <xdr:rowOff>219075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77</xdr:row>
          <xdr:rowOff>19050</xdr:rowOff>
        </xdr:from>
        <xdr:to>
          <xdr:col>1</xdr:col>
          <xdr:colOff>552450</xdr:colOff>
          <xdr:row>78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78</xdr:row>
          <xdr:rowOff>0</xdr:rowOff>
        </xdr:from>
        <xdr:to>
          <xdr:col>1</xdr:col>
          <xdr:colOff>542925</xdr:colOff>
          <xdr:row>78</xdr:row>
          <xdr:rowOff>209550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79</xdr:row>
          <xdr:rowOff>9525</xdr:rowOff>
        </xdr:from>
        <xdr:to>
          <xdr:col>1</xdr:col>
          <xdr:colOff>542925</xdr:colOff>
          <xdr:row>79</xdr:row>
          <xdr:rowOff>219075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121</xdr:row>
          <xdr:rowOff>123816</xdr:rowOff>
        </xdr:from>
        <xdr:to>
          <xdr:col>1</xdr:col>
          <xdr:colOff>209551</xdr:colOff>
          <xdr:row>127</xdr:row>
          <xdr:rowOff>185729</xdr:rowOff>
        </xdr:to>
        <xdr:grpSp>
          <xdr:nvGrpSpPr>
            <xdr:cNvPr id="131" name="Group 130">
              <a:extLst>
                <a:ext uri="{FF2B5EF4-FFF2-40B4-BE49-F238E27FC236}">
                  <a16:creationId xmlns:a16="http://schemas.microsoft.com/office/drawing/2014/main" id="{00000000-0008-0000-0000-000083000000}"/>
                </a:ext>
              </a:extLst>
            </xdr:cNvPr>
            <xdr:cNvGrpSpPr/>
          </xdr:nvGrpSpPr>
          <xdr:grpSpPr>
            <a:xfrm>
              <a:off x="314325" y="30394266"/>
              <a:ext cx="209551" cy="1138238"/>
              <a:chOff x="276225" y="18454634"/>
              <a:chExt cx="209552" cy="1138258"/>
            </a:xfrm>
          </xdr:grpSpPr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276225" y="18828254"/>
                <a:ext cx="200025" cy="206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Box 4</a:t>
                </a:r>
              </a:p>
            </xdr:txBody>
          </xdr:sp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285751" y="19196981"/>
                <a:ext cx="200026" cy="206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Box 4</a:t>
                </a:r>
              </a:p>
            </xdr:txBody>
          </xdr:sp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  <a:ext uri="{FF2B5EF4-FFF2-40B4-BE49-F238E27FC236}">
                    <a16:creationId xmlns:a16="http://schemas.microsoft.com/office/drawing/2014/main" id="{00000000-0008-0000-0000-000067040000}"/>
                  </a:ext>
                </a:extLst>
              </xdr:cNvPr>
              <xdr:cNvSpPr/>
            </xdr:nvSpPr>
            <xdr:spPr bwMode="auto">
              <a:xfrm>
                <a:off x="280988" y="19386045"/>
                <a:ext cx="200025" cy="206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Box 4</a:t>
                </a:r>
              </a:p>
            </xdr:txBody>
          </xdr:sp>
          <xdr:sp macro="" textlink=""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:a16="http://schemas.microsoft.com/office/drawing/2014/main" id="{00000000-0008-0000-0000-000068040000}"/>
                  </a:ext>
                </a:extLst>
              </xdr:cNvPr>
              <xdr:cNvSpPr/>
            </xdr:nvSpPr>
            <xdr:spPr bwMode="auto">
              <a:xfrm>
                <a:off x="280987" y="19012953"/>
                <a:ext cx="200025" cy="206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Box 4</a:t>
                </a:r>
              </a:p>
            </xdr:txBody>
          </xdr:sp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276225" y="18648387"/>
                <a:ext cx="200025" cy="206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Box 4</a:t>
                </a:r>
              </a:p>
            </xdr:txBody>
          </xdr:sp>
          <xdr:sp macro="" textlink=""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276225" y="18454634"/>
                <a:ext cx="200025" cy="206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Box 4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</xdr:col>
      <xdr:colOff>184150</xdr:colOff>
      <xdr:row>15</xdr:row>
      <xdr:rowOff>23814</xdr:rowOff>
    </xdr:from>
    <xdr:to>
      <xdr:col>48</xdr:col>
      <xdr:colOff>14288</xdr:colOff>
      <xdr:row>17</xdr:row>
      <xdr:rowOff>9525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98475" y="3014664"/>
          <a:ext cx="5802313" cy="519111"/>
          <a:chOff x="498475" y="2071689"/>
          <a:chExt cx="5802313" cy="519111"/>
        </a:xfrm>
      </xdr:grpSpPr>
      <xdr:pic>
        <xdr:nvPicPr>
          <xdr:cNvPr id="115" name="Picture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631" y="2145056"/>
            <a:ext cx="415419" cy="439722"/>
          </a:xfrm>
          <a:prstGeom prst="rect">
            <a:avLst/>
          </a:prstGeom>
        </xdr:spPr>
      </xdr:pic>
      <xdr:pic>
        <xdr:nvPicPr>
          <xdr:cNvPr id="116" name="Picture 115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5518" y="2147051"/>
            <a:ext cx="429169" cy="442174"/>
          </a:xfrm>
          <a:prstGeom prst="rect">
            <a:avLst/>
          </a:prstGeom>
        </xdr:spPr>
      </xdr:pic>
      <xdr:pic>
        <xdr:nvPicPr>
          <xdr:cNvPr id="117" name="Picture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99616" y="2150018"/>
            <a:ext cx="411715" cy="436671"/>
          </a:xfrm>
          <a:prstGeom prst="rect">
            <a:avLst/>
          </a:prstGeom>
        </xdr:spPr>
      </xdr:pic>
      <xdr:pic>
        <xdr:nvPicPr>
          <xdr:cNvPr id="118" name="Picture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76990" y="2153577"/>
            <a:ext cx="409064" cy="433596"/>
          </a:xfrm>
          <a:prstGeom prst="rect">
            <a:avLst/>
          </a:prstGeom>
        </xdr:spPr>
      </xdr:pic>
      <xdr:pic>
        <xdr:nvPicPr>
          <xdr:cNvPr id="119" name="Picture 118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54755" y="2154649"/>
            <a:ext cx="407441" cy="431274"/>
          </a:xfrm>
          <a:prstGeom prst="rect">
            <a:avLst/>
          </a:prstGeom>
        </xdr:spPr>
      </xdr:pic>
      <xdr:pic>
        <xdr:nvPicPr>
          <xdr:cNvPr id="120" name="Picture 11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16269" y="2158456"/>
            <a:ext cx="407940" cy="425154"/>
          </a:xfrm>
          <a:prstGeom prst="rect">
            <a:avLst/>
          </a:prstGeom>
        </xdr:spPr>
      </xdr:pic>
      <xdr:pic>
        <xdr:nvPicPr>
          <xdr:cNvPr id="121" name="Picture 120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4580005" y="2167397"/>
            <a:ext cx="400006" cy="423403"/>
          </a:xfrm>
          <a:prstGeom prst="rect">
            <a:avLst/>
          </a:prstGeom>
        </xdr:spPr>
      </xdr:pic>
      <xdr:pic>
        <xdr:nvPicPr>
          <xdr:cNvPr id="122" name="Picture 121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53353" y="2165709"/>
            <a:ext cx="392347" cy="415298"/>
          </a:xfrm>
          <a:prstGeom prst="rect">
            <a:avLst/>
          </a:prstGeom>
        </xdr:spPr>
      </xdr:pic>
      <xdr:pic>
        <xdr:nvPicPr>
          <xdr:cNvPr id="123" name="Picture 122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06598" y="2156772"/>
            <a:ext cx="394190" cy="417250"/>
          </a:xfrm>
          <a:prstGeom prst="rect">
            <a:avLst/>
          </a:prstGeom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1809536" y="2079683"/>
                <a:ext cx="187213" cy="2539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4" name="Check Box 90" hidden="1">
                <a:extLst>
                  <a:ext uri="{63B3BB69-23CF-44E3-9099-C40C66FF867C}">
                    <a14:compatExt spid="_x0000_s1114"/>
                  </a:ext>
                  <a:ext uri="{FF2B5EF4-FFF2-40B4-BE49-F238E27FC236}">
                    <a16:creationId xmlns:a16="http://schemas.microsoft.com/office/drawing/2014/main" id="{00000000-0008-0000-0000-00005A040000}"/>
                  </a:ext>
                </a:extLst>
              </xdr:cNvPr>
              <xdr:cNvSpPr/>
            </xdr:nvSpPr>
            <xdr:spPr bwMode="auto">
              <a:xfrm>
                <a:off x="3162352" y="2093440"/>
                <a:ext cx="187213" cy="2442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5" name="Check Box 91" hidden="1">
                <a:extLst>
                  <a:ext uri="{63B3BB69-23CF-44E3-9099-C40C66FF867C}">
                    <a14:compatExt spid="_x0000_s1115"/>
                  </a:ext>
                  <a:ext uri="{FF2B5EF4-FFF2-40B4-BE49-F238E27FC236}">
                    <a16:creationId xmlns:a16="http://schemas.microsoft.com/office/drawing/2014/main" id="{00000000-0008-0000-0000-00005B040000}"/>
                  </a:ext>
                </a:extLst>
              </xdr:cNvPr>
              <xdr:cNvSpPr/>
            </xdr:nvSpPr>
            <xdr:spPr bwMode="auto">
              <a:xfrm>
                <a:off x="3817133" y="2088968"/>
                <a:ext cx="187213" cy="2442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6" name="Check Box 92" hidden="1">
                <a:extLst>
                  <a:ext uri="{63B3BB69-23CF-44E3-9099-C40C66FF867C}">
                    <a14:compatExt spid="_x0000_s1116"/>
                  </a:ext>
                  <a:ext uri="{FF2B5EF4-FFF2-40B4-BE49-F238E27FC236}">
                    <a16:creationId xmlns:a16="http://schemas.microsoft.com/office/drawing/2014/main" id="{00000000-0008-0000-0000-00005C040000}"/>
                  </a:ext>
                </a:extLst>
              </xdr:cNvPr>
              <xdr:cNvSpPr/>
            </xdr:nvSpPr>
            <xdr:spPr bwMode="auto">
              <a:xfrm>
                <a:off x="4497303" y="2097584"/>
                <a:ext cx="187213" cy="2442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7" name="Check Box 93" hidden="1">
                <a:extLst>
                  <a:ext uri="{63B3BB69-23CF-44E3-9099-C40C66FF867C}">
                    <a14:compatExt spid="_x0000_s1117"/>
                  </a:ext>
                  <a:ext uri="{FF2B5EF4-FFF2-40B4-BE49-F238E27FC236}">
                    <a16:creationId xmlns:a16="http://schemas.microsoft.com/office/drawing/2014/main" id="{00000000-0008-0000-0000-00005D040000}"/>
                  </a:ext>
                </a:extLst>
              </xdr:cNvPr>
              <xdr:cNvSpPr/>
            </xdr:nvSpPr>
            <xdr:spPr bwMode="auto">
              <a:xfrm>
                <a:off x="5155344" y="2103014"/>
                <a:ext cx="187213" cy="2442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8" name="Check Box 94" hidden="1">
                <a:extLst>
                  <a:ext uri="{63B3BB69-23CF-44E3-9099-C40C66FF867C}">
                    <a14:compatExt spid="_x0000_s1118"/>
                  </a:ext>
                  <a:ext uri="{FF2B5EF4-FFF2-40B4-BE49-F238E27FC236}">
                    <a16:creationId xmlns:a16="http://schemas.microsoft.com/office/drawing/2014/main" id="{00000000-0008-0000-0000-00005E040000}"/>
                  </a:ext>
                </a:extLst>
              </xdr:cNvPr>
              <xdr:cNvSpPr/>
            </xdr:nvSpPr>
            <xdr:spPr bwMode="auto">
              <a:xfrm>
                <a:off x="5815698" y="2092469"/>
                <a:ext cx="187213" cy="2442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" name="Check Box 107" hidden="1">
                <a:extLst>
                  <a:ext uri="{63B3BB69-23CF-44E3-9099-C40C66FF867C}">
                    <a14:compatExt spid="_x0000_s1131"/>
                  </a:ext>
                  <a:ext uri="{FF2B5EF4-FFF2-40B4-BE49-F238E27FC236}">
                    <a16:creationId xmlns:a16="http://schemas.microsoft.com/office/drawing/2014/main" id="{00000000-0008-0000-0000-00006B040000}"/>
                  </a:ext>
                </a:extLst>
              </xdr:cNvPr>
              <xdr:cNvSpPr/>
            </xdr:nvSpPr>
            <xdr:spPr bwMode="auto">
              <a:xfrm>
                <a:off x="2485849" y="2085747"/>
                <a:ext cx="189900" cy="2425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" name="Check Box 108" hidden="1">
                <a:extLst>
                  <a:ext uri="{63B3BB69-23CF-44E3-9099-C40C66FF867C}">
                    <a14:compatExt spid="_x0000_s1132"/>
                  </a:ext>
                  <a:ext uri="{FF2B5EF4-FFF2-40B4-BE49-F238E27FC236}">
                    <a16:creationId xmlns:a16="http://schemas.microsoft.com/office/drawing/2014/main" id="{00000000-0008-0000-0000-00006C040000}"/>
                  </a:ext>
                </a:extLst>
              </xdr:cNvPr>
              <xdr:cNvSpPr/>
            </xdr:nvSpPr>
            <xdr:spPr bwMode="auto">
              <a:xfrm>
                <a:off x="1148565" y="2075640"/>
                <a:ext cx="189900" cy="2526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" name="Check Box 109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498475" y="2071689"/>
                <a:ext cx="189900" cy="2526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412"/>
  <sheetViews>
    <sheetView tabSelected="1" zoomScaleNormal="100" workbookViewId="0">
      <selection activeCell="I4" sqref="I4:Z4"/>
    </sheetView>
  </sheetViews>
  <sheetFormatPr defaultColWidth="9.140625" defaultRowHeight="14.25" x14ac:dyDescent="0.25"/>
  <cols>
    <col min="1" max="1" width="4.7109375" style="5" customWidth="1"/>
    <col min="2" max="2" width="10.7109375" style="5" customWidth="1"/>
    <col min="3" max="51" width="1.7109375" style="2" customWidth="1"/>
    <col min="52" max="52" width="0.85546875" style="2" customWidth="1"/>
    <col min="53" max="56" width="10.7109375" style="91" customWidth="1"/>
    <col min="57" max="69" width="9.140625" style="91"/>
    <col min="70" max="16384" width="9.140625" style="2"/>
  </cols>
  <sheetData>
    <row r="1" spans="1:54" ht="30" customHeight="1" x14ac:dyDescent="0.25">
      <c r="A1" s="287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285" t="s">
        <v>1</v>
      </c>
      <c r="AW1" s="286"/>
      <c r="AX1" s="286"/>
      <c r="AY1" s="286"/>
      <c r="AZ1" s="286"/>
    </row>
    <row r="2" spans="1:54" ht="24" customHeight="1" thickBot="1" x14ac:dyDescent="0.3">
      <c r="A2" s="86" t="s">
        <v>2</v>
      </c>
      <c r="B2" s="1"/>
      <c r="AS2" s="161" t="s">
        <v>3</v>
      </c>
      <c r="AT2" s="162"/>
      <c r="AU2" s="162"/>
      <c r="AV2" s="162"/>
      <c r="AW2" s="162"/>
      <c r="AX2" s="162"/>
      <c r="AY2" s="162"/>
      <c r="AZ2" s="162"/>
      <c r="BB2" s="91" t="s">
        <v>4</v>
      </c>
    </row>
    <row r="3" spans="1:54" ht="12" customHeight="1" thickTop="1" x14ac:dyDescent="0.2">
      <c r="A3" s="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91" t="s">
        <v>5</v>
      </c>
      <c r="AA3" s="292"/>
      <c r="AB3" s="292"/>
      <c r="AC3" s="292"/>
      <c r="AD3" s="292"/>
      <c r="AE3" s="292"/>
      <c r="AF3" s="293"/>
      <c r="AG3" s="293"/>
      <c r="AH3" s="4"/>
      <c r="AI3" s="4"/>
      <c r="AJ3" s="4"/>
      <c r="AK3" s="4"/>
      <c r="AL3" s="4"/>
      <c r="AM3" s="4"/>
      <c r="AN3" s="4"/>
      <c r="AO3" s="331"/>
      <c r="AP3" s="332"/>
      <c r="AQ3" s="332"/>
      <c r="AR3" s="332"/>
      <c r="AS3" s="4"/>
      <c r="AT3" s="322">
        <f>MAX($AW$24:$AW$34)</f>
        <v>0</v>
      </c>
      <c r="AU3" s="323"/>
      <c r="AV3" s="323"/>
      <c r="AW3" s="323"/>
      <c r="AX3" s="323"/>
      <c r="AY3" s="324"/>
      <c r="BB3" s="91" t="s">
        <v>6</v>
      </c>
    </row>
    <row r="4" spans="1:54" ht="27.95" customHeight="1" x14ac:dyDescent="0.25">
      <c r="B4" s="175" t="s">
        <v>7</v>
      </c>
      <c r="C4" s="176"/>
      <c r="D4" s="176"/>
      <c r="E4" s="176"/>
      <c r="F4" s="176"/>
      <c r="G4" s="176"/>
      <c r="H4" s="176"/>
      <c r="I4" s="153" t="s">
        <v>8</v>
      </c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5"/>
      <c r="AB4" s="288" t="s">
        <v>4</v>
      </c>
      <c r="AC4" s="289"/>
      <c r="AD4" s="289"/>
      <c r="AE4" s="290"/>
      <c r="AF4" s="319" t="s">
        <v>9</v>
      </c>
      <c r="AG4" s="320"/>
      <c r="AH4" s="320"/>
      <c r="AI4" s="320"/>
      <c r="AJ4" s="321"/>
      <c r="AK4" s="168" t="s">
        <v>8</v>
      </c>
      <c r="AL4" s="169"/>
      <c r="AM4" s="169"/>
      <c r="AN4" s="169"/>
      <c r="AO4" s="169"/>
      <c r="AP4" s="169"/>
      <c r="AQ4" s="169"/>
      <c r="AR4" s="170"/>
      <c r="AT4" s="325"/>
      <c r="AU4" s="125"/>
      <c r="AV4" s="125"/>
      <c r="AW4" s="125"/>
      <c r="AX4" s="125"/>
      <c r="AY4" s="126"/>
      <c r="BB4" s="91" t="s">
        <v>10</v>
      </c>
    </row>
    <row r="5" spans="1:54" ht="3.95" customHeight="1" x14ac:dyDescent="0.25">
      <c r="A5" s="6"/>
      <c r="B5" s="7"/>
      <c r="AT5" s="325"/>
      <c r="AU5" s="125"/>
      <c r="AV5" s="125"/>
      <c r="AW5" s="125"/>
      <c r="AX5" s="125"/>
      <c r="AY5" s="126"/>
      <c r="BB5" s="91" t="s">
        <v>11</v>
      </c>
    </row>
    <row r="6" spans="1:54" ht="18" customHeight="1" thickBot="1" x14ac:dyDescent="0.3">
      <c r="B6" s="82" t="s">
        <v>12</v>
      </c>
      <c r="C6" s="171" t="s">
        <v>8</v>
      </c>
      <c r="D6" s="172"/>
      <c r="E6" s="172"/>
      <c r="F6" s="172"/>
      <c r="G6" s="172"/>
      <c r="H6" s="172"/>
      <c r="I6" s="172"/>
      <c r="J6" s="172"/>
      <c r="K6" s="172"/>
      <c r="L6" s="173"/>
      <c r="M6" s="174" t="s">
        <v>13</v>
      </c>
      <c r="N6" s="151"/>
      <c r="O6" s="151"/>
      <c r="P6" s="151"/>
      <c r="Q6" s="151"/>
      <c r="R6" s="151"/>
      <c r="S6" s="151"/>
      <c r="T6" s="151"/>
      <c r="U6" s="151"/>
      <c r="V6" s="171" t="s">
        <v>8</v>
      </c>
      <c r="W6" s="172"/>
      <c r="X6" s="172"/>
      <c r="Y6" s="172"/>
      <c r="Z6" s="172"/>
      <c r="AA6" s="172"/>
      <c r="AB6" s="172"/>
      <c r="AC6" s="172"/>
      <c r="AD6" s="172"/>
      <c r="AE6" s="173"/>
      <c r="AS6" s="75"/>
      <c r="AT6" s="326"/>
      <c r="AU6" s="327"/>
      <c r="AV6" s="327"/>
      <c r="AW6" s="327"/>
      <c r="AX6" s="327"/>
      <c r="AY6" s="328"/>
    </row>
    <row r="7" spans="1:54" ht="5.0999999999999996" customHeight="1" thickTop="1" x14ac:dyDescent="0.25">
      <c r="B7" s="82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S7" s="67"/>
      <c r="AT7" s="67"/>
      <c r="AU7" s="67"/>
      <c r="AV7" s="67"/>
      <c r="AW7" s="67"/>
      <c r="AX7" s="67"/>
      <c r="AY7" s="74"/>
    </row>
    <row r="8" spans="1:54" ht="9.9499999999999993" customHeight="1" x14ac:dyDescent="0.2">
      <c r="B8" s="82"/>
      <c r="C8" s="76"/>
      <c r="D8" s="75"/>
      <c r="E8" s="75"/>
      <c r="F8" s="75"/>
      <c r="G8" s="75"/>
      <c r="H8" s="75"/>
      <c r="I8" s="75"/>
      <c r="J8" s="75"/>
      <c r="K8" s="75"/>
      <c r="L8" s="75"/>
      <c r="M8" s="84"/>
      <c r="N8" s="77"/>
      <c r="O8" s="77"/>
      <c r="P8" s="77"/>
      <c r="Q8" s="77"/>
      <c r="R8" s="77"/>
      <c r="S8" s="77"/>
      <c r="T8" s="77"/>
      <c r="U8" s="77"/>
      <c r="V8" s="76"/>
      <c r="W8" s="75"/>
      <c r="X8" s="75"/>
      <c r="Y8" s="75"/>
      <c r="Z8" s="75"/>
      <c r="AA8" s="75"/>
      <c r="AB8" s="75"/>
      <c r="AC8" s="98" t="s">
        <v>14</v>
      </c>
      <c r="AD8" s="99"/>
      <c r="AE8" s="99"/>
      <c r="AF8" s="99"/>
      <c r="AG8" s="99"/>
      <c r="AH8" s="99"/>
      <c r="AI8" s="69"/>
      <c r="AJ8" s="69"/>
      <c r="AK8" s="98" t="s">
        <v>14</v>
      </c>
      <c r="AL8" s="99"/>
      <c r="AM8" s="99"/>
      <c r="AN8" s="99"/>
      <c r="AO8" s="99"/>
      <c r="AP8" s="99"/>
      <c r="AQ8" s="69"/>
      <c r="AR8" s="69"/>
      <c r="AS8" s="98" t="s">
        <v>14</v>
      </c>
      <c r="AT8" s="99"/>
      <c r="AU8" s="99"/>
      <c r="AV8" s="99"/>
      <c r="AW8" s="99"/>
      <c r="AX8" s="99"/>
      <c r="AY8" s="74"/>
      <c r="BB8" s="91" t="s">
        <v>4</v>
      </c>
    </row>
    <row r="9" spans="1:54" ht="18" customHeight="1" x14ac:dyDescent="0.25">
      <c r="B9" s="8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1"/>
      <c r="AC9" s="95" t="s">
        <v>15</v>
      </c>
      <c r="AD9" s="96"/>
      <c r="AE9" s="96"/>
      <c r="AF9" s="96"/>
      <c r="AG9" s="96"/>
      <c r="AH9" s="97"/>
      <c r="AK9" s="100" t="s">
        <v>15</v>
      </c>
      <c r="AL9" s="101"/>
      <c r="AM9" s="101"/>
      <c r="AN9" s="101"/>
      <c r="AO9" s="101"/>
      <c r="AP9" s="102"/>
      <c r="AS9" s="100" t="s">
        <v>15</v>
      </c>
      <c r="AT9" s="101"/>
      <c r="AU9" s="101"/>
      <c r="AV9" s="101"/>
      <c r="AW9" s="101"/>
      <c r="AX9" s="102"/>
      <c r="AY9" s="74"/>
      <c r="BB9" s="91" t="s">
        <v>16</v>
      </c>
    </row>
    <row r="10" spans="1:54" ht="12" customHeight="1" x14ac:dyDescent="0.2">
      <c r="B10" s="341" t="s">
        <v>17</v>
      </c>
      <c r="C10" s="162"/>
      <c r="D10" s="162"/>
      <c r="E10" s="162"/>
      <c r="F10" s="162"/>
      <c r="G10" s="162"/>
      <c r="H10" s="162"/>
      <c r="I10" s="162"/>
      <c r="J10" s="162"/>
      <c r="K10" s="162"/>
      <c r="L10" s="329" t="s">
        <v>18</v>
      </c>
      <c r="M10" s="330"/>
      <c r="N10" s="330"/>
      <c r="O10" s="330"/>
      <c r="P10" s="330"/>
      <c r="Q10" s="354" t="s">
        <v>19</v>
      </c>
      <c r="R10" s="354"/>
      <c r="S10" s="354"/>
      <c r="T10" s="354"/>
      <c r="U10" s="75"/>
      <c r="V10" s="76"/>
      <c r="W10" s="75"/>
      <c r="X10" s="75"/>
      <c r="Y10" s="75"/>
      <c r="Z10" s="75"/>
      <c r="AB10" s="156" t="s">
        <v>20</v>
      </c>
      <c r="AC10" s="157"/>
      <c r="AD10" s="157"/>
      <c r="AE10" s="157"/>
      <c r="AF10" s="157"/>
      <c r="AG10" s="157"/>
      <c r="AH10" s="157"/>
      <c r="AI10" s="104"/>
      <c r="AJ10" s="156" t="s">
        <v>21</v>
      </c>
      <c r="AK10" s="346"/>
      <c r="AL10" s="346"/>
      <c r="AM10" s="346"/>
      <c r="AN10" s="346"/>
      <c r="AO10" s="346"/>
      <c r="AP10" s="346"/>
      <c r="AQ10" s="346"/>
      <c r="AR10" s="156" t="s">
        <v>22</v>
      </c>
      <c r="AS10" s="346"/>
      <c r="AT10" s="346"/>
      <c r="AU10" s="346"/>
      <c r="AV10" s="346"/>
      <c r="AW10" s="346"/>
      <c r="AX10" s="346"/>
      <c r="AY10" s="347"/>
      <c r="BB10" s="91" t="s">
        <v>23</v>
      </c>
    </row>
    <row r="11" spans="1:54" ht="24" customHeight="1" x14ac:dyDescent="0.25">
      <c r="B11" s="342"/>
      <c r="C11" s="162"/>
      <c r="D11" s="162"/>
      <c r="E11" s="162"/>
      <c r="F11" s="162"/>
      <c r="G11" s="162"/>
      <c r="H11" s="162"/>
      <c r="I11" s="162"/>
      <c r="J11" s="162"/>
      <c r="K11" s="162"/>
      <c r="L11" s="348"/>
      <c r="M11" s="349"/>
      <c r="N11" s="349"/>
      <c r="O11" s="349"/>
      <c r="P11" s="350"/>
      <c r="Q11" s="351" t="s">
        <v>4</v>
      </c>
      <c r="R11" s="352"/>
      <c r="S11" s="352"/>
      <c r="T11" s="353"/>
      <c r="U11" s="70"/>
      <c r="V11" s="78"/>
      <c r="W11" s="150" t="s">
        <v>24</v>
      </c>
      <c r="X11" s="345"/>
      <c r="Y11" s="345"/>
      <c r="Z11" s="345"/>
      <c r="AA11" s="345"/>
      <c r="AC11" s="95" t="s">
        <v>15</v>
      </c>
      <c r="AD11" s="96"/>
      <c r="AE11" s="96"/>
      <c r="AF11" s="96"/>
      <c r="AG11" s="96"/>
      <c r="AH11" s="97"/>
      <c r="AK11" s="100" t="s">
        <v>15</v>
      </c>
      <c r="AL11" s="101"/>
      <c r="AM11" s="101"/>
      <c r="AN11" s="101"/>
      <c r="AO11" s="101"/>
      <c r="AP11" s="102"/>
      <c r="AQ11" s="46"/>
      <c r="AR11" s="47"/>
      <c r="AS11" s="100" t="s">
        <v>15</v>
      </c>
      <c r="AT11" s="101"/>
      <c r="AU11" s="101"/>
      <c r="AV11" s="101"/>
      <c r="AW11" s="101"/>
      <c r="AX11" s="102"/>
      <c r="AY11" s="68"/>
      <c r="BB11" s="91" t="s">
        <v>25</v>
      </c>
    </row>
    <row r="12" spans="1:54" ht="8.1" customHeight="1" thickBot="1" x14ac:dyDescent="0.3">
      <c r="B12" s="343"/>
      <c r="C12" s="344"/>
      <c r="D12" s="344"/>
      <c r="E12" s="344"/>
      <c r="F12" s="344"/>
      <c r="G12" s="344"/>
      <c r="H12" s="344"/>
      <c r="I12" s="344"/>
      <c r="J12" s="344"/>
      <c r="K12" s="344"/>
      <c r="L12" s="83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35"/>
      <c r="BB12" s="91" t="s">
        <v>26</v>
      </c>
    </row>
    <row r="13" spans="1:54" ht="21.95" customHeight="1" thickTop="1" thickBot="1" x14ac:dyDescent="0.3">
      <c r="A13" s="86" t="s">
        <v>27</v>
      </c>
      <c r="B13" s="1"/>
      <c r="BB13" s="91" t="s">
        <v>28</v>
      </c>
    </row>
    <row r="14" spans="1:54" ht="5.0999999999999996" customHeight="1" thickTop="1" x14ac:dyDescent="0.25">
      <c r="A14" s="9"/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33"/>
    </row>
    <row r="15" spans="1:54" ht="18" customHeight="1" x14ac:dyDescent="0.25">
      <c r="A15" s="9"/>
      <c r="B15" s="166" t="s">
        <v>29</v>
      </c>
      <c r="C15" s="109"/>
      <c r="D15" s="109"/>
      <c r="E15" s="109"/>
      <c r="F15" s="109"/>
      <c r="G15" s="109"/>
      <c r="H15" s="109"/>
      <c r="I15" s="167"/>
      <c r="J15" s="163" t="s">
        <v>8</v>
      </c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5"/>
      <c r="AH15" s="150" t="s">
        <v>30</v>
      </c>
      <c r="AI15" s="151"/>
      <c r="AJ15" s="151"/>
      <c r="AK15" s="151"/>
      <c r="AL15" s="151"/>
      <c r="AM15" s="151"/>
      <c r="AN15" s="152"/>
      <c r="AO15" s="168" t="s">
        <v>8</v>
      </c>
      <c r="AP15" s="169"/>
      <c r="AQ15" s="169"/>
      <c r="AR15" s="169"/>
      <c r="AS15" s="169"/>
      <c r="AT15" s="169"/>
      <c r="AU15" s="169"/>
      <c r="AV15" s="170"/>
      <c r="AY15" s="34"/>
    </row>
    <row r="16" spans="1:54" ht="24" customHeight="1" x14ac:dyDescent="0.25">
      <c r="A16" s="9"/>
      <c r="B16" s="11"/>
      <c r="AO16" s="2">
        <v>8</v>
      </c>
      <c r="AY16" s="34"/>
    </row>
    <row r="17" spans="1:60" ht="18" customHeight="1" x14ac:dyDescent="0.25">
      <c r="A17" s="1"/>
      <c r="B17" s="12"/>
      <c r="AY17" s="34"/>
    </row>
    <row r="18" spans="1:60" ht="5.0999999999999996" customHeight="1" x14ac:dyDescent="0.25">
      <c r="A18" s="1"/>
      <c r="B18" s="12"/>
      <c r="AY18" s="34"/>
    </row>
    <row r="19" spans="1:60" ht="18" customHeight="1" x14ac:dyDescent="0.25">
      <c r="A19" s="1"/>
      <c r="B19" s="73" t="s">
        <v>31</v>
      </c>
      <c r="D19" s="100" t="s">
        <v>15</v>
      </c>
      <c r="E19" s="107"/>
      <c r="F19" s="66"/>
      <c r="G19" s="340" t="s">
        <v>32</v>
      </c>
      <c r="H19" s="109"/>
      <c r="I19" s="109"/>
      <c r="J19" s="109"/>
      <c r="K19" s="109"/>
      <c r="L19" s="109"/>
      <c r="M19" s="109"/>
      <c r="N19" s="66"/>
      <c r="O19" s="100" t="s">
        <v>15</v>
      </c>
      <c r="P19" s="107"/>
      <c r="Q19" s="103" t="s">
        <v>33</v>
      </c>
      <c r="R19" s="104"/>
      <c r="S19" s="104"/>
      <c r="T19" s="104"/>
      <c r="U19" s="104"/>
      <c r="V19" s="100" t="s">
        <v>15</v>
      </c>
      <c r="W19" s="308"/>
      <c r="Y19" s="306" t="s">
        <v>34</v>
      </c>
      <c r="Z19" s="307"/>
      <c r="AA19" s="307"/>
      <c r="AB19" s="307"/>
      <c r="AC19" s="307"/>
      <c r="AD19" s="307"/>
      <c r="AE19" s="72"/>
      <c r="AF19" s="105" t="s">
        <v>15</v>
      </c>
      <c r="AG19" s="106"/>
      <c r="AH19" s="106"/>
      <c r="AI19" s="107"/>
      <c r="AK19" s="108" t="s">
        <v>35</v>
      </c>
      <c r="AL19" s="109"/>
      <c r="AM19" s="109"/>
      <c r="AN19" s="109"/>
      <c r="AO19" s="109"/>
      <c r="AP19" s="109"/>
      <c r="AQ19" s="109"/>
      <c r="AR19" s="109"/>
      <c r="AS19" s="109"/>
      <c r="AU19" s="100" t="s">
        <v>15</v>
      </c>
      <c r="AV19" s="308"/>
      <c r="AY19" s="34"/>
      <c r="BH19" s="92"/>
    </row>
    <row r="20" spans="1:60" ht="5.0999999999999996" customHeight="1" thickBot="1" x14ac:dyDescent="0.3">
      <c r="A20" s="1"/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35"/>
    </row>
    <row r="21" spans="1:60" ht="21.95" customHeight="1" thickTop="1" thickBot="1" x14ac:dyDescent="0.3">
      <c r="A21" s="86" t="s">
        <v>36</v>
      </c>
      <c r="B21" s="1"/>
    </row>
    <row r="22" spans="1:60" ht="39.950000000000003" customHeight="1" thickTop="1" x14ac:dyDescent="0.2">
      <c r="A22" s="1"/>
      <c r="B22" s="14" t="s">
        <v>37</v>
      </c>
      <c r="C22" s="336" t="s">
        <v>38</v>
      </c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333" t="s">
        <v>39</v>
      </c>
      <c r="AX22" s="334"/>
      <c r="AY22" s="335"/>
    </row>
    <row r="23" spans="1:60" ht="15.95" customHeight="1" x14ac:dyDescent="0.25">
      <c r="B23" s="64" t="s">
        <v>40</v>
      </c>
      <c r="C23" s="315" t="s">
        <v>41</v>
      </c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37">
        <v>4</v>
      </c>
      <c r="AX23" s="338"/>
      <c r="AY23" s="339"/>
    </row>
    <row r="24" spans="1:60" ht="15" customHeight="1" x14ac:dyDescent="0.25">
      <c r="B24" s="44"/>
      <c r="C24" s="297" t="str">
        <f t="shared" ref="C24:C34" si="0">IF(B24="","",VLOOKUP(B24,$A$136:$AW$222,3,FALSE))</f>
        <v/>
      </c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4" t="str">
        <f t="shared" ref="AW24:AW34" si="1">IF(B24="","",VLOOKUP(B24,$A$136:$AW$222,49,FALSE))</f>
        <v/>
      </c>
      <c r="AX24" s="295"/>
      <c r="AY24" s="296"/>
    </row>
    <row r="25" spans="1:60" ht="15" customHeight="1" x14ac:dyDescent="0.25">
      <c r="B25" s="44"/>
      <c r="C25" s="297" t="str">
        <f t="shared" si="0"/>
        <v/>
      </c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8"/>
      <c r="AV25" s="298"/>
      <c r="AW25" s="294" t="str">
        <f t="shared" si="1"/>
        <v/>
      </c>
      <c r="AX25" s="295"/>
      <c r="AY25" s="296"/>
    </row>
    <row r="26" spans="1:60" ht="15" customHeight="1" x14ac:dyDescent="0.25">
      <c r="B26" s="44"/>
      <c r="C26" s="297" t="str">
        <f t="shared" si="0"/>
        <v/>
      </c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4" t="str">
        <f t="shared" si="1"/>
        <v/>
      </c>
      <c r="AX26" s="295"/>
      <c r="AY26" s="296"/>
    </row>
    <row r="27" spans="1:60" ht="15" customHeight="1" x14ac:dyDescent="0.25">
      <c r="B27" s="44"/>
      <c r="C27" s="297" t="str">
        <f t="shared" si="0"/>
        <v/>
      </c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4" t="str">
        <f t="shared" si="1"/>
        <v/>
      </c>
      <c r="AX27" s="295"/>
      <c r="AY27" s="296"/>
    </row>
    <row r="28" spans="1:60" ht="15" customHeight="1" x14ac:dyDescent="0.25">
      <c r="B28" s="44"/>
      <c r="C28" s="297" t="str">
        <f t="shared" si="0"/>
        <v/>
      </c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/>
      <c r="AO28" s="298"/>
      <c r="AP28" s="298"/>
      <c r="AQ28" s="298"/>
      <c r="AR28" s="298"/>
      <c r="AS28" s="298"/>
      <c r="AT28" s="298"/>
      <c r="AU28" s="298"/>
      <c r="AV28" s="298"/>
      <c r="AW28" s="294" t="str">
        <f t="shared" si="1"/>
        <v/>
      </c>
      <c r="AX28" s="295"/>
      <c r="AY28" s="296"/>
    </row>
    <row r="29" spans="1:60" ht="15" customHeight="1" x14ac:dyDescent="0.25">
      <c r="B29" s="44"/>
      <c r="C29" s="297" t="str">
        <f t="shared" si="0"/>
        <v/>
      </c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  <c r="AP29" s="298"/>
      <c r="AQ29" s="298"/>
      <c r="AR29" s="298"/>
      <c r="AS29" s="298"/>
      <c r="AT29" s="298"/>
      <c r="AU29" s="298"/>
      <c r="AV29" s="298"/>
      <c r="AW29" s="294" t="str">
        <f t="shared" si="1"/>
        <v/>
      </c>
      <c r="AX29" s="295"/>
      <c r="AY29" s="296"/>
    </row>
    <row r="30" spans="1:60" ht="15" customHeight="1" x14ac:dyDescent="0.25">
      <c r="B30" s="44"/>
      <c r="C30" s="297" t="str">
        <f t="shared" si="0"/>
        <v/>
      </c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4" t="str">
        <f t="shared" si="1"/>
        <v/>
      </c>
      <c r="AX30" s="295"/>
      <c r="AY30" s="296"/>
    </row>
    <row r="31" spans="1:60" ht="15" customHeight="1" x14ac:dyDescent="0.25">
      <c r="B31" s="44"/>
      <c r="C31" s="297" t="str">
        <f t="shared" si="0"/>
        <v/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298"/>
      <c r="AT31" s="298"/>
      <c r="AU31" s="298"/>
      <c r="AV31" s="298"/>
      <c r="AW31" s="294" t="str">
        <f t="shared" si="1"/>
        <v/>
      </c>
      <c r="AX31" s="295"/>
      <c r="AY31" s="296"/>
    </row>
    <row r="32" spans="1:60" ht="15" customHeight="1" x14ac:dyDescent="0.25">
      <c r="B32" s="44"/>
      <c r="C32" s="297" t="str">
        <f t="shared" si="0"/>
        <v/>
      </c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4" t="str">
        <f t="shared" si="1"/>
        <v/>
      </c>
      <c r="AX32" s="295"/>
      <c r="AY32" s="296"/>
    </row>
    <row r="33" spans="1:51" ht="15" customHeight="1" x14ac:dyDescent="0.25">
      <c r="B33" s="44"/>
      <c r="C33" s="297" t="str">
        <f t="shared" si="0"/>
        <v/>
      </c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  <c r="AW33" s="294" t="str">
        <f t="shared" si="1"/>
        <v/>
      </c>
      <c r="AX33" s="295"/>
      <c r="AY33" s="296"/>
    </row>
    <row r="34" spans="1:51" ht="15" customHeight="1" thickBot="1" x14ac:dyDescent="0.3">
      <c r="B34" s="45"/>
      <c r="C34" s="355" t="str">
        <f t="shared" si="0"/>
        <v/>
      </c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7" t="str">
        <f t="shared" si="1"/>
        <v/>
      </c>
      <c r="AX34" s="358"/>
      <c r="AY34" s="359"/>
    </row>
    <row r="35" spans="1:51" ht="21.95" customHeight="1" thickTop="1" thickBot="1" x14ac:dyDescent="0.3">
      <c r="A35" s="86" t="s">
        <v>46</v>
      </c>
      <c r="B35" s="1"/>
    </row>
    <row r="36" spans="1:51" ht="35.1" customHeight="1" thickTop="1" x14ac:dyDescent="0.25">
      <c r="B36" s="15" t="s">
        <v>37</v>
      </c>
      <c r="C36" s="312" t="s">
        <v>47</v>
      </c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314"/>
    </row>
    <row r="37" spans="1:51" ht="15.95" customHeight="1" x14ac:dyDescent="0.25">
      <c r="B37" s="65" t="s">
        <v>40</v>
      </c>
      <c r="C37" s="315" t="s">
        <v>48</v>
      </c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8"/>
    </row>
    <row r="38" spans="1:51" ht="15" customHeight="1" x14ac:dyDescent="0.25">
      <c r="B38" s="36">
        <f t="shared" ref="B38:B48" si="2">B24</f>
        <v>0</v>
      </c>
      <c r="C38" s="121" t="s">
        <v>8</v>
      </c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23"/>
    </row>
    <row r="39" spans="1:51" ht="15" customHeight="1" x14ac:dyDescent="0.25">
      <c r="B39" s="36">
        <f t="shared" si="2"/>
        <v>0</v>
      </c>
      <c r="C39" s="121" t="s">
        <v>8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23"/>
    </row>
    <row r="40" spans="1:51" ht="15" customHeight="1" x14ac:dyDescent="0.25">
      <c r="B40" s="36">
        <f t="shared" si="2"/>
        <v>0</v>
      </c>
      <c r="C40" s="121" t="s">
        <v>8</v>
      </c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23"/>
    </row>
    <row r="41" spans="1:51" ht="15" customHeight="1" x14ac:dyDescent="0.25">
      <c r="B41" s="36">
        <f t="shared" si="2"/>
        <v>0</v>
      </c>
      <c r="C41" s="121" t="s">
        <v>8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23"/>
    </row>
    <row r="42" spans="1:51" ht="15" customHeight="1" x14ac:dyDescent="0.25">
      <c r="B42" s="36">
        <f t="shared" si="2"/>
        <v>0</v>
      </c>
      <c r="C42" s="121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23"/>
    </row>
    <row r="43" spans="1:51" ht="15" customHeight="1" x14ac:dyDescent="0.25">
      <c r="B43" s="36">
        <f t="shared" si="2"/>
        <v>0</v>
      </c>
      <c r="C43" s="121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23"/>
    </row>
    <row r="44" spans="1:51" ht="15" customHeight="1" x14ac:dyDescent="0.25">
      <c r="B44" s="36">
        <f t="shared" si="2"/>
        <v>0</v>
      </c>
      <c r="C44" s="121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23"/>
    </row>
    <row r="45" spans="1:51" ht="15" customHeight="1" x14ac:dyDescent="0.25">
      <c r="B45" s="36">
        <f t="shared" si="2"/>
        <v>0</v>
      </c>
      <c r="C45" s="121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23"/>
    </row>
    <row r="46" spans="1:51" ht="15" customHeight="1" x14ac:dyDescent="0.25">
      <c r="A46" s="16">
        <f>R32</f>
        <v>0</v>
      </c>
      <c r="B46" s="36">
        <f t="shared" si="2"/>
        <v>0</v>
      </c>
      <c r="C46" s="121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23"/>
    </row>
    <row r="47" spans="1:51" ht="15" customHeight="1" x14ac:dyDescent="0.25">
      <c r="A47" s="16" t="e">
        <f>VLOOKUP(B47,$A$136:$R$221,18,FALSE)</f>
        <v>#N/A</v>
      </c>
      <c r="B47" s="36">
        <f t="shared" si="2"/>
        <v>0</v>
      </c>
      <c r="C47" s="121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23"/>
    </row>
    <row r="48" spans="1:51" ht="15" customHeight="1" thickBot="1" x14ac:dyDescent="0.3">
      <c r="A48" s="16" t="e">
        <f>VLOOKUP(B48,$A$136:$R$221,18,FALSE)</f>
        <v>#N/A</v>
      </c>
      <c r="B48" s="37">
        <f t="shared" si="2"/>
        <v>0</v>
      </c>
      <c r="C48" s="309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10"/>
      <c r="R48" s="3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311"/>
    </row>
    <row r="49" spans="1:51" ht="50.1" customHeight="1" thickTop="1" x14ac:dyDescent="0.25">
      <c r="B49" s="395" t="s">
        <v>49</v>
      </c>
      <c r="C49" s="396"/>
      <c r="D49" s="396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6"/>
      <c r="AK49" s="396"/>
      <c r="AL49" s="396"/>
      <c r="AM49" s="396"/>
      <c r="AN49" s="396"/>
      <c r="AO49" s="396"/>
      <c r="AP49" s="396"/>
      <c r="AQ49" s="396"/>
      <c r="AR49" s="396"/>
      <c r="AS49" s="396"/>
      <c r="AT49" s="396"/>
      <c r="AU49" s="396"/>
      <c r="AV49" s="396"/>
      <c r="AW49" s="396"/>
      <c r="AX49" s="396"/>
      <c r="AY49" s="396"/>
    </row>
    <row r="50" spans="1:51" ht="30" customHeight="1" thickBot="1" x14ac:dyDescent="0.3">
      <c r="A50" s="86" t="s">
        <v>50</v>
      </c>
      <c r="B50" s="17"/>
    </row>
    <row r="51" spans="1:51" ht="12" customHeight="1" thickTop="1" x14ac:dyDescent="0.25">
      <c r="B51" s="378" t="s">
        <v>51</v>
      </c>
      <c r="C51" s="379"/>
      <c r="D51" s="388" t="s">
        <v>52</v>
      </c>
      <c r="E51" s="389"/>
      <c r="F51" s="389"/>
      <c r="G51" s="389"/>
      <c r="H51" s="389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1"/>
      <c r="T51" s="391"/>
      <c r="U51" s="391"/>
      <c r="V51" s="391"/>
      <c r="W51" s="391"/>
      <c r="X51" s="391"/>
      <c r="Y51" s="391"/>
      <c r="Z51" s="391"/>
      <c r="AA51" s="391"/>
      <c r="AB51" s="391"/>
      <c r="AC51" s="391"/>
      <c r="AD51" s="391"/>
      <c r="AE51" s="391"/>
      <c r="AF51" s="391"/>
      <c r="AG51" s="391"/>
      <c r="AH51" s="391"/>
      <c r="AI51" s="391"/>
      <c r="AJ51" s="391"/>
      <c r="AK51" s="391"/>
      <c r="AL51" s="391"/>
      <c r="AM51" s="391"/>
      <c r="AN51" s="391"/>
      <c r="AO51" s="391"/>
      <c r="AP51" s="391"/>
      <c r="AQ51" s="391"/>
      <c r="AR51" s="391"/>
      <c r="AS51" s="391"/>
      <c r="AT51" s="391"/>
      <c r="AU51" s="391"/>
      <c r="AV51" s="391"/>
      <c r="AW51" s="391"/>
      <c r="AX51" s="391"/>
      <c r="AY51" s="392"/>
    </row>
    <row r="52" spans="1:51" ht="12" customHeight="1" x14ac:dyDescent="0.25">
      <c r="B52" s="380"/>
      <c r="C52" s="381"/>
      <c r="D52" s="299" t="s">
        <v>8</v>
      </c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300"/>
      <c r="AV52" s="300"/>
      <c r="AW52" s="300"/>
      <c r="AX52" s="300"/>
      <c r="AY52" s="301"/>
    </row>
    <row r="53" spans="1:51" ht="12" customHeight="1" x14ac:dyDescent="0.25">
      <c r="B53" s="380"/>
      <c r="C53" s="381"/>
      <c r="D53" s="302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300"/>
      <c r="AV53" s="300"/>
      <c r="AW53" s="300"/>
      <c r="AX53" s="300"/>
      <c r="AY53" s="301"/>
    </row>
    <row r="54" spans="1:51" ht="12" customHeight="1" thickBot="1" x14ac:dyDescent="0.3">
      <c r="B54" s="382"/>
      <c r="C54" s="38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5"/>
    </row>
    <row r="55" spans="1:51" ht="5.0999999999999996" customHeight="1" thickTop="1" thickBot="1" x14ac:dyDescent="0.3">
      <c r="B55" s="2"/>
    </row>
    <row r="56" spans="1:51" ht="12" customHeight="1" thickTop="1" x14ac:dyDescent="0.25">
      <c r="B56" s="378" t="s">
        <v>51</v>
      </c>
      <c r="C56" s="379"/>
      <c r="D56" s="388" t="s">
        <v>53</v>
      </c>
      <c r="E56" s="389"/>
      <c r="F56" s="389"/>
      <c r="G56" s="389"/>
      <c r="H56" s="389"/>
      <c r="I56" s="390"/>
      <c r="J56" s="390"/>
      <c r="K56" s="390"/>
      <c r="L56" s="390"/>
      <c r="M56" s="390"/>
      <c r="N56" s="390"/>
      <c r="O56" s="390"/>
      <c r="P56" s="390"/>
      <c r="Q56" s="390"/>
      <c r="R56" s="390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1"/>
      <c r="AV56" s="391"/>
      <c r="AW56" s="391"/>
      <c r="AX56" s="391"/>
      <c r="AY56" s="392"/>
    </row>
    <row r="57" spans="1:51" ht="12" customHeight="1" x14ac:dyDescent="0.25">
      <c r="B57" s="380"/>
      <c r="C57" s="381"/>
      <c r="D57" s="299" t="s">
        <v>8</v>
      </c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0"/>
      <c r="AA57" s="300"/>
      <c r="AB57" s="300"/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300"/>
      <c r="AV57" s="300"/>
      <c r="AW57" s="300"/>
      <c r="AX57" s="300"/>
      <c r="AY57" s="301"/>
    </row>
    <row r="58" spans="1:51" ht="12" customHeight="1" x14ac:dyDescent="0.25">
      <c r="B58" s="380"/>
      <c r="C58" s="381"/>
      <c r="D58" s="302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300"/>
      <c r="W58" s="300"/>
      <c r="X58" s="300"/>
      <c r="Y58" s="300"/>
      <c r="Z58" s="300"/>
      <c r="AA58" s="300"/>
      <c r="AB58" s="300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300"/>
      <c r="AV58" s="300"/>
      <c r="AW58" s="300"/>
      <c r="AX58" s="300"/>
      <c r="AY58" s="301"/>
    </row>
    <row r="59" spans="1:51" ht="12" customHeight="1" thickBot="1" x14ac:dyDescent="0.3">
      <c r="B59" s="382"/>
      <c r="C59" s="38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5"/>
    </row>
    <row r="60" spans="1:51" ht="5.0999999999999996" customHeight="1" thickTop="1" thickBot="1" x14ac:dyDescent="0.3">
      <c r="B60" s="2"/>
    </row>
    <row r="61" spans="1:51" ht="14.25" customHeight="1" thickTop="1" thickBot="1" x14ac:dyDescent="0.3">
      <c r="B61" s="384" t="s">
        <v>54</v>
      </c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393"/>
      <c r="U61" s="393"/>
      <c r="V61" s="393"/>
      <c r="W61" s="393"/>
      <c r="X61" s="393"/>
      <c r="Y61" s="393"/>
      <c r="Z61" s="393"/>
      <c r="AA61" s="393"/>
      <c r="AB61" s="393"/>
      <c r="AC61" s="393"/>
      <c r="AD61" s="393"/>
      <c r="AE61" s="393"/>
      <c r="AF61" s="393"/>
      <c r="AG61" s="393"/>
      <c r="AH61" s="393"/>
      <c r="AI61" s="393"/>
      <c r="AJ61" s="393"/>
      <c r="AK61" s="393"/>
      <c r="AL61" s="393"/>
      <c r="AM61" s="393"/>
      <c r="AN61" s="393"/>
      <c r="AO61" s="393"/>
      <c r="AP61" s="393"/>
      <c r="AQ61" s="393"/>
      <c r="AR61" s="393"/>
      <c r="AS61" s="393"/>
      <c r="AT61" s="393"/>
      <c r="AU61" s="393"/>
      <c r="AV61" s="393"/>
      <c r="AW61" s="393"/>
      <c r="AX61" s="393"/>
      <c r="AY61" s="394"/>
    </row>
    <row r="62" spans="1:51" ht="24.95" customHeight="1" thickTop="1" thickBot="1" x14ac:dyDescent="0.3">
      <c r="B62" s="384" t="s">
        <v>55</v>
      </c>
      <c r="C62" s="385"/>
      <c r="D62" s="181" t="s">
        <v>8</v>
      </c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  <c r="AV62" s="182"/>
      <c r="AW62" s="182"/>
      <c r="AX62" s="182"/>
      <c r="AY62" s="183"/>
    </row>
    <row r="63" spans="1:51" ht="24.95" customHeight="1" thickBot="1" x14ac:dyDescent="0.3">
      <c r="B63" s="386" t="s">
        <v>56</v>
      </c>
      <c r="C63" s="387"/>
      <c r="D63" s="133" t="s">
        <v>8</v>
      </c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5"/>
    </row>
    <row r="64" spans="1:51" ht="24.95" customHeight="1" thickBot="1" x14ac:dyDescent="0.3">
      <c r="B64" s="386" t="s">
        <v>57</v>
      </c>
      <c r="C64" s="387"/>
      <c r="D64" s="133" t="s">
        <v>8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5"/>
    </row>
    <row r="65" spans="1:51" ht="24.95" customHeight="1" thickBot="1" x14ac:dyDescent="0.3">
      <c r="B65" s="179" t="s">
        <v>58</v>
      </c>
      <c r="C65" s="180"/>
      <c r="D65" s="375" t="s">
        <v>8</v>
      </c>
      <c r="E65" s="376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376"/>
      <c r="W65" s="376"/>
      <c r="X65" s="376"/>
      <c r="Y65" s="376"/>
      <c r="Z65" s="376"/>
      <c r="AA65" s="376"/>
      <c r="AB65" s="376"/>
      <c r="AC65" s="376"/>
      <c r="AD65" s="376"/>
      <c r="AE65" s="376"/>
      <c r="AF65" s="376"/>
      <c r="AG65" s="376"/>
      <c r="AH65" s="376"/>
      <c r="AI65" s="376"/>
      <c r="AJ65" s="376"/>
      <c r="AK65" s="376"/>
      <c r="AL65" s="376"/>
      <c r="AM65" s="376"/>
      <c r="AN65" s="376"/>
      <c r="AO65" s="376"/>
      <c r="AP65" s="376"/>
      <c r="AQ65" s="376"/>
      <c r="AR65" s="376"/>
      <c r="AS65" s="376"/>
      <c r="AT65" s="376"/>
      <c r="AU65" s="376"/>
      <c r="AV65" s="376"/>
      <c r="AW65" s="376"/>
      <c r="AX65" s="376"/>
      <c r="AY65" s="377"/>
    </row>
    <row r="66" spans="1:51" ht="30" customHeight="1" thickTop="1" thickBot="1" x14ac:dyDescent="0.3">
      <c r="A66" s="86" t="s">
        <v>59</v>
      </c>
      <c r="B66" s="18"/>
    </row>
    <row r="67" spans="1:51" ht="5.0999999999999996" customHeight="1" thickTop="1" x14ac:dyDescent="0.25">
      <c r="A67" s="86"/>
      <c r="B67" s="19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33"/>
    </row>
    <row r="68" spans="1:51" ht="18" customHeight="1" x14ac:dyDescent="0.25">
      <c r="A68" s="86"/>
      <c r="B68" s="80"/>
      <c r="C68" s="177" t="s">
        <v>60</v>
      </c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6"/>
      <c r="AT68" s="176"/>
      <c r="AU68" s="176"/>
      <c r="AV68" s="176"/>
      <c r="AW68" s="176"/>
      <c r="AX68" s="176"/>
      <c r="AY68" s="178"/>
    </row>
    <row r="69" spans="1:51" ht="18" customHeight="1" x14ac:dyDescent="0.25">
      <c r="A69" s="86"/>
      <c r="B69" s="20"/>
      <c r="C69" s="177" t="s">
        <v>61</v>
      </c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8"/>
    </row>
    <row r="70" spans="1:51" ht="18" customHeight="1" x14ac:dyDescent="0.25">
      <c r="A70" s="86"/>
      <c r="B70" s="20"/>
      <c r="C70" s="177" t="s">
        <v>62</v>
      </c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6"/>
      <c r="AP70" s="176"/>
      <c r="AQ70" s="176"/>
      <c r="AR70" s="176"/>
      <c r="AS70" s="176"/>
      <c r="AT70" s="176"/>
      <c r="AU70" s="176"/>
      <c r="AV70" s="176"/>
      <c r="AW70" s="176"/>
      <c r="AX70" s="176"/>
      <c r="AY70" s="178"/>
    </row>
    <row r="71" spans="1:51" ht="18" customHeight="1" x14ac:dyDescent="0.25">
      <c r="A71" s="86"/>
      <c r="B71" s="81"/>
      <c r="C71" s="177" t="s">
        <v>63</v>
      </c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6"/>
      <c r="AP71" s="176"/>
      <c r="AQ71" s="176"/>
      <c r="AR71" s="176"/>
      <c r="AS71" s="176"/>
      <c r="AT71" s="176"/>
      <c r="AU71" s="176"/>
      <c r="AV71" s="176"/>
      <c r="AW71" s="176"/>
      <c r="AX71" s="176"/>
      <c r="AY71" s="178"/>
    </row>
    <row r="72" spans="1:51" ht="18" customHeight="1" x14ac:dyDescent="0.25">
      <c r="A72" s="86"/>
      <c r="B72" s="81"/>
      <c r="C72" s="177" t="s">
        <v>64</v>
      </c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  <c r="AP72" s="176"/>
      <c r="AQ72" s="176"/>
      <c r="AR72" s="176"/>
      <c r="AS72" s="176"/>
      <c r="AT72" s="176"/>
      <c r="AU72" s="176"/>
      <c r="AV72" s="176"/>
      <c r="AW72" s="176"/>
      <c r="AX72" s="176"/>
      <c r="AY72" s="178"/>
    </row>
    <row r="73" spans="1:51" ht="18" customHeight="1" x14ac:dyDescent="0.25">
      <c r="A73" s="86"/>
      <c r="B73" s="81"/>
      <c r="C73" s="177" t="s">
        <v>65</v>
      </c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8"/>
    </row>
    <row r="74" spans="1:51" ht="18" customHeight="1" x14ac:dyDescent="0.25">
      <c r="A74" s="86"/>
      <c r="B74" s="81"/>
      <c r="C74" s="177" t="s">
        <v>66</v>
      </c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  <c r="AL74" s="176"/>
      <c r="AM74" s="176"/>
      <c r="AN74" s="176"/>
      <c r="AO74" s="176"/>
      <c r="AP74" s="176"/>
      <c r="AQ74" s="176"/>
      <c r="AR74" s="176"/>
      <c r="AS74" s="176"/>
      <c r="AT74" s="176"/>
      <c r="AU74" s="176"/>
      <c r="AV74" s="176"/>
      <c r="AW74" s="176"/>
      <c r="AX74" s="176"/>
      <c r="AY74" s="178"/>
    </row>
    <row r="75" spans="1:51" ht="18" customHeight="1" x14ac:dyDescent="0.25">
      <c r="A75" s="86"/>
      <c r="B75" s="81"/>
      <c r="C75" s="177" t="s">
        <v>67</v>
      </c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8"/>
    </row>
    <row r="76" spans="1:51" ht="18" customHeight="1" x14ac:dyDescent="0.25">
      <c r="A76" s="86"/>
      <c r="B76" s="81"/>
      <c r="C76" s="177" t="s">
        <v>68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8"/>
    </row>
    <row r="77" spans="1:51" ht="18" customHeight="1" x14ac:dyDescent="0.25">
      <c r="A77" s="86"/>
      <c r="B77" s="81"/>
      <c r="C77" s="177" t="s">
        <v>69</v>
      </c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  <c r="AT77" s="176"/>
      <c r="AU77" s="176"/>
      <c r="AV77" s="176"/>
      <c r="AW77" s="176"/>
      <c r="AX77" s="176"/>
      <c r="AY77" s="178"/>
    </row>
    <row r="78" spans="1:51" ht="18" customHeight="1" x14ac:dyDescent="0.25">
      <c r="A78" s="86"/>
      <c r="B78" s="81"/>
      <c r="C78" s="177" t="s">
        <v>70</v>
      </c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8"/>
    </row>
    <row r="79" spans="1:51" ht="18" customHeight="1" x14ac:dyDescent="0.25">
      <c r="A79" s="86"/>
      <c r="B79" s="81"/>
      <c r="C79" s="177" t="s">
        <v>71</v>
      </c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8"/>
    </row>
    <row r="80" spans="1:51" ht="18" customHeight="1" x14ac:dyDescent="0.25">
      <c r="A80" s="86"/>
      <c r="B80" s="81"/>
      <c r="C80" s="79" t="s">
        <v>72</v>
      </c>
      <c r="D80" s="75"/>
      <c r="E80" s="75"/>
      <c r="F80" s="75"/>
      <c r="G80" s="75"/>
      <c r="H80" s="75"/>
      <c r="I80" s="75"/>
      <c r="J80" s="75"/>
      <c r="K80" s="75"/>
      <c r="L80" s="75"/>
      <c r="M80" s="373" t="s">
        <v>8</v>
      </c>
      <c r="N80" s="374"/>
      <c r="O80" s="374"/>
      <c r="P80" s="374"/>
      <c r="Q80" s="374"/>
      <c r="R80" s="374"/>
      <c r="S80" s="374"/>
      <c r="T80" s="374"/>
      <c r="U80" s="374"/>
      <c r="V80" s="374"/>
      <c r="W80" s="374"/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  <c r="AK80" s="172"/>
      <c r="AL80" s="172"/>
      <c r="AM80" s="172"/>
      <c r="AN80" s="172"/>
      <c r="AO80" s="172"/>
      <c r="AP80" s="172"/>
      <c r="AQ80" s="172"/>
      <c r="AR80" s="172"/>
      <c r="AS80" s="172"/>
      <c r="AT80" s="172"/>
      <c r="AU80" s="172"/>
      <c r="AV80" s="173"/>
      <c r="AW80" s="75"/>
      <c r="AX80" s="75"/>
      <c r="AY80" s="74"/>
    </row>
    <row r="81" spans="1:69" ht="9.9499999999999993" customHeight="1" x14ac:dyDescent="0.25">
      <c r="A81" s="86"/>
      <c r="B81" s="361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92"/>
    </row>
    <row r="82" spans="1:69" ht="20.100000000000001" customHeight="1" x14ac:dyDescent="0.25">
      <c r="A82" s="86"/>
      <c r="B82" s="80"/>
      <c r="C82" s="360" t="s">
        <v>73</v>
      </c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92"/>
    </row>
    <row r="83" spans="1:69" ht="5.0999999999999996" customHeight="1" x14ac:dyDescent="0.25">
      <c r="A83" s="86"/>
      <c r="B83" s="191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92"/>
    </row>
    <row r="84" spans="1:69" ht="44.1" customHeight="1" x14ac:dyDescent="0.25">
      <c r="A84" s="86"/>
      <c r="B84" s="80"/>
      <c r="C84" s="79" t="s">
        <v>74</v>
      </c>
      <c r="AB84" s="129" t="str">
        <f>IF(OR(AU19=4,AU19=7,AU19=8,AU19=9),"YES","NO")</f>
        <v>NO</v>
      </c>
      <c r="AC84" s="130"/>
      <c r="AD84" s="130"/>
      <c r="AE84" s="131"/>
      <c r="AF84" s="131"/>
      <c r="AG84" s="131"/>
      <c r="AH84" s="131"/>
      <c r="AI84" s="132"/>
      <c r="AJ84" s="124" t="str">
        <f>IF(AB84="YES","This is a chemical that requires strict protocols for its storage and management.                       Consult Technical Manager.","")</f>
        <v/>
      </c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6"/>
    </row>
    <row r="85" spans="1:69" ht="5.0999999999999996" customHeight="1" x14ac:dyDescent="0.25">
      <c r="A85" s="86"/>
      <c r="B85" s="191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92"/>
    </row>
    <row r="86" spans="1:69" ht="39.950000000000003" customHeight="1" x14ac:dyDescent="0.25">
      <c r="A86" s="86"/>
      <c r="B86" s="21"/>
      <c r="C86" s="79" t="s">
        <v>75</v>
      </c>
      <c r="AB86" s="129" t="str">
        <f>IF(OR(AC11="106-99-0",AC11="126-99-8",AC11="628-55-7",AC11="821-08-9",AC11="109-92-9",AC11="108-20-3",AC11="17242-52-3",AC11="7440-90-7",AC11="7782-92-5",AC11="116-14-3",AC11="75-35-4",AC11="124-17-4",AC11="105-57-7",AC11="75-07-0",AC11="1192-62-7",AC11="79-10-7",AC11="107-13-1",AC11="544-01-4",AC11="104-46-1",AC11="123-11-5",AC11="100-63-3",AC11="100-51-6",AC11="78-92-2",AC11="112-07-2",AC11="142-96-1",AC11="2426-08-6",AC11="79-38-9",AC11="98-82-8",AC11="108-93-0",AC11="822-67-3",AC11="110-83-8",AC11="542-92-7",AC11="142-29-0",AC11="91-17-8",AC11="460-112-8",AC11="557-40-4",AC11="103-50-4",AC11="77-73-6",AC11="105-57-7",AC11="111-96-6",AC11="110-87-2",AC11="110-71-4",AC11="109-87-5",AC11="111-43-3",AC11="123-91-1",AC11="101-84-8",AC11="110-80-5",AC11="111-15-9",AC11="60-29-7",AC11="111-76-2",AC11="109-86-4",AC11="110-00-9",AC11="589-55-9",AC11="626-93-7",AC11="108-10-1",AC11="80-62-6",AC11="78-94-4",AC11="123-51-3",AC11="108-11-2",AC11="74-99-7",AC11="109-87-5",AC11="96-37-7",AC11="6032-29-7",AC11="821-09-0",AC11="544-01-4",AC11="60-12-8",AC11="98-85-1",AC11="67-63-0",AC11="98-82-8",AC11="100-42-5",AC11="116-14-3",AC11="109-99-9",AC11="119-64-2",AC11="108-05-4",AC11="75-01-4",AC11="689-97-4",AC11="75-35-4",AC11="100-69-6"),"YES","NO")</f>
        <v>NO</v>
      </c>
      <c r="AC86" s="130"/>
      <c r="AD86" s="130"/>
      <c r="AE86" s="131"/>
      <c r="AF86" s="131"/>
      <c r="AG86" s="131"/>
      <c r="AH86" s="131"/>
      <c r="AI86" s="132"/>
      <c r="AJ86" s="124" t="str">
        <f>IF(AB86="YES","LABEL AS A PEROXIDE FORMER                                                6 monthly testing of chemical             for peroxides is required.","")</f>
        <v/>
      </c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8"/>
    </row>
    <row r="87" spans="1:69" ht="5.0999999999999996" customHeight="1" x14ac:dyDescent="0.25">
      <c r="A87" s="86"/>
      <c r="B87" s="191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92"/>
    </row>
    <row r="88" spans="1:69" ht="39.950000000000003" customHeight="1" x14ac:dyDescent="0.25">
      <c r="A88" s="86"/>
      <c r="B88" s="21"/>
      <c r="C88" s="79" t="s">
        <v>76</v>
      </c>
      <c r="AB88" s="129" t="str">
        <f>IF(OR(AC11="116-06-3",AC11="20859-73-8",AC11="7664-41-7",AC11="6484-52-2",AC11="7790-98-9",AC11="1303-28-2",AC11="1327-53-3",AC11="7784-42-1",AC11="86-50-0",AC11="22781-23-3",AC11="13510-49-1",AC11="7726-95-6",AC11="95465-99-9",AC11="592-01-8",AC11="1563-66-2",AC11="75-15-0",AC11="630-08-0",AC11="76-06-2",AC11="470-90-6",AC11="7782-50-5",AC11="506-68-3",AC11="506-77-4",AC11="333-41-5",AC11="62-73-7",AC11="762-04-9",AC11="868-85-9",AC11="593-74-8",AC11="77-78-1",AC11="298-04-4",AC11="115-29-7",AC11="563-12-2",AC11="107-27-7",AC11="139-87-7",AC11="22224-92-6",AC11="7782-41-4",AC11="144-49-0",AC11="371-62-0",AC11="459-99-4",AC11="7647-01-0",AC11="7647-01-0",AC11="74-90-8",AC11="7722-84-1",AC11="7783-06-04",AC11="12057-74-8",AC11="7487-94-7",AC11="10045-94-0",AC11="21908-53-2",AC11="10415-75-5",AC11="592-04-1",AC11="10265-92-6",AC11="950-37-8",AC11="2032-65-7",AC11="16752-77-5",AC11="453-18-9",AC11="105-59-9",AC11="7786-34-7",AC11="7697-37-2",AC11="10102-43-9",AC11="75-52-5",AC11="1113-02-6",AC11="20816-12-0",AC11="23135-22-0",AC11="1910-42-5",AC11="298-00-0",AC11="7601-90-3",AC11="298-02-2",AC11="75-44-5",AC11="7803-51-2",AC11="7723-14-0",AC11="10025-87-3",AC11="10026-13-8",AC11="7719-12-2",AC11="3811-04-9",AC11="151-50-8",AC11="7757-79-1",AC11="7778-74-7",AC11="114-26-1",AC11="26628-22-8",AC11="7775-09-9",AC11="143-33-9",AC11="62-74-8",AC11="7601-89-0",AC11="7631-99-4",AC11="57-24-9",AC11="10545-99-0",AC11="10025-67-9",AC11="7664-93-9",AC11="13071-79-9",AC11="7446-18-6",AC11="7719-09-7",AC11="3982-91-0",AC11="102-71-6",AC11="122-52-1",AC11="121-45-9",AC11="557-21-1",AC11="1314-84-7"),"YES","NO")</f>
        <v>NO</v>
      </c>
      <c r="AC88" s="130"/>
      <c r="AD88" s="130"/>
      <c r="AE88" s="131"/>
      <c r="AF88" s="131"/>
      <c r="AG88" s="131"/>
      <c r="AH88" s="131"/>
      <c r="AI88" s="132"/>
      <c r="AJ88" s="124" t="str">
        <f>IF(AB88="YES","Extra security and usage reporting is required.","")</f>
        <v/>
      </c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8"/>
    </row>
    <row r="89" spans="1:69" ht="5.0999999999999996" customHeight="1" thickBot="1" x14ac:dyDescent="0.3">
      <c r="A89" s="86"/>
      <c r="B89" s="408"/>
      <c r="C89" s="327"/>
      <c r="D89" s="327"/>
      <c r="E89" s="327"/>
      <c r="F89" s="327"/>
      <c r="G89" s="327"/>
      <c r="H89" s="327"/>
      <c r="I89" s="327"/>
      <c r="J89" s="327"/>
      <c r="K89" s="327"/>
      <c r="L89" s="327"/>
      <c r="M89" s="327"/>
      <c r="N89" s="327"/>
      <c r="O89" s="327"/>
      <c r="P89" s="327"/>
      <c r="Q89" s="327"/>
      <c r="R89" s="327"/>
      <c r="S89" s="327"/>
      <c r="T89" s="327"/>
      <c r="U89" s="327"/>
      <c r="V89" s="327"/>
      <c r="W89" s="327"/>
      <c r="X89" s="327"/>
      <c r="Y89" s="327"/>
      <c r="Z89" s="327"/>
      <c r="AA89" s="327"/>
      <c r="AB89" s="327"/>
      <c r="AC89" s="327"/>
      <c r="AD89" s="327"/>
      <c r="AE89" s="327"/>
      <c r="AF89" s="327"/>
      <c r="AG89" s="327"/>
      <c r="AH89" s="327"/>
      <c r="AI89" s="327"/>
      <c r="AJ89" s="327"/>
      <c r="AK89" s="327"/>
      <c r="AL89" s="327"/>
      <c r="AM89" s="327"/>
      <c r="AN89" s="327"/>
      <c r="AO89" s="327"/>
      <c r="AP89" s="327"/>
      <c r="AQ89" s="327"/>
      <c r="AR89" s="327"/>
      <c r="AS89" s="327"/>
      <c r="AT89" s="327"/>
      <c r="AU89" s="327"/>
      <c r="AV89" s="327"/>
      <c r="AW89" s="327"/>
      <c r="AX89" s="327"/>
      <c r="AY89" s="328"/>
    </row>
    <row r="90" spans="1:69" ht="30" customHeight="1" thickTop="1" thickBot="1" x14ac:dyDescent="0.3">
      <c r="A90" s="86" t="s">
        <v>77</v>
      </c>
      <c r="B90" s="1"/>
      <c r="BA90" s="38"/>
      <c r="BB90" s="38"/>
      <c r="BC90" s="38"/>
      <c r="BD90" s="38"/>
      <c r="BE90" s="38"/>
      <c r="BF90" s="38"/>
      <c r="BG90" s="38"/>
      <c r="BH90" s="38"/>
      <c r="BI90" s="38"/>
    </row>
    <row r="91" spans="1:69" ht="27.95" customHeight="1" thickTop="1" thickBot="1" x14ac:dyDescent="0.3">
      <c r="B91" s="397"/>
      <c r="C91" s="398"/>
      <c r="D91" s="184" t="s">
        <v>78</v>
      </c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6"/>
      <c r="P91" s="184" t="s">
        <v>79</v>
      </c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6"/>
      <c r="AB91" s="370" t="s">
        <v>80</v>
      </c>
      <c r="AC91" s="371"/>
      <c r="AD91" s="371"/>
      <c r="AE91" s="371"/>
      <c r="AF91" s="371"/>
      <c r="AG91" s="371"/>
      <c r="AH91" s="371"/>
      <c r="AI91" s="371"/>
      <c r="AJ91" s="371"/>
      <c r="AK91" s="371"/>
      <c r="AL91" s="371"/>
      <c r="AM91" s="372"/>
      <c r="AN91" s="184" t="s">
        <v>81</v>
      </c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403"/>
      <c r="BA91" s="39" t="s">
        <v>82</v>
      </c>
      <c r="BB91" s="40"/>
      <c r="BC91" s="40"/>
      <c r="BD91" s="40"/>
      <c r="BE91" s="39" t="s">
        <v>82</v>
      </c>
      <c r="BF91" s="40"/>
      <c r="BG91" s="40"/>
      <c r="BH91" s="40"/>
      <c r="BI91" s="38"/>
    </row>
    <row r="92" spans="1:69" ht="27.95" customHeight="1" thickBot="1" x14ac:dyDescent="0.3">
      <c r="B92" s="399" t="s">
        <v>83</v>
      </c>
      <c r="C92" s="400"/>
      <c r="D92" s="188" t="s">
        <v>82</v>
      </c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90"/>
      <c r="P92" s="188" t="s">
        <v>82</v>
      </c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90"/>
      <c r="AB92" s="188" t="s">
        <v>82</v>
      </c>
      <c r="AC92" s="189"/>
      <c r="AD92" s="189"/>
      <c r="AE92" s="189"/>
      <c r="AF92" s="189"/>
      <c r="AG92" s="189"/>
      <c r="AH92" s="189"/>
      <c r="AI92" s="189"/>
      <c r="AJ92" s="189"/>
      <c r="AK92" s="189"/>
      <c r="AL92" s="189"/>
      <c r="AM92" s="190"/>
      <c r="AN92" s="188" t="s">
        <v>82</v>
      </c>
      <c r="AO92" s="189"/>
      <c r="AP92" s="189"/>
      <c r="AQ92" s="189"/>
      <c r="AR92" s="189"/>
      <c r="AS92" s="189"/>
      <c r="AT92" s="189"/>
      <c r="AU92" s="189"/>
      <c r="AV92" s="189"/>
      <c r="AW92" s="189"/>
      <c r="AX92" s="189"/>
      <c r="AY92" s="404"/>
      <c r="BA92" s="39" t="s">
        <v>84</v>
      </c>
      <c r="BB92" s="40"/>
      <c r="BC92" s="40"/>
      <c r="BD92" s="40"/>
      <c r="BE92" s="39" t="s">
        <v>85</v>
      </c>
      <c r="BF92" s="40"/>
      <c r="BG92" s="40"/>
      <c r="BH92" s="40"/>
      <c r="BI92" s="38"/>
    </row>
    <row r="93" spans="1:69" ht="35.1" customHeight="1" thickBot="1" x14ac:dyDescent="0.3">
      <c r="B93" s="401" t="s">
        <v>86</v>
      </c>
      <c r="C93" s="402"/>
      <c r="D93" s="362" t="s">
        <v>8</v>
      </c>
      <c r="E93" s="363"/>
      <c r="F93" s="363"/>
      <c r="G93" s="363"/>
      <c r="H93" s="363"/>
      <c r="I93" s="363"/>
      <c r="J93" s="363"/>
      <c r="K93" s="363"/>
      <c r="L93" s="363"/>
      <c r="M93" s="363"/>
      <c r="N93" s="363"/>
      <c r="O93" s="364"/>
      <c r="P93" s="362"/>
      <c r="Q93" s="365"/>
      <c r="R93" s="365"/>
      <c r="S93" s="365"/>
      <c r="T93" s="365"/>
      <c r="U93" s="365"/>
      <c r="V93" s="365"/>
      <c r="W93" s="365"/>
      <c r="X93" s="365"/>
      <c r="Y93" s="365"/>
      <c r="Z93" s="365"/>
      <c r="AA93" s="366"/>
      <c r="AB93" s="362"/>
      <c r="AC93" s="365"/>
      <c r="AD93" s="365"/>
      <c r="AE93" s="365"/>
      <c r="AF93" s="365"/>
      <c r="AG93" s="365"/>
      <c r="AH93" s="365"/>
      <c r="AI93" s="365"/>
      <c r="AJ93" s="365"/>
      <c r="AK93" s="365"/>
      <c r="AL93" s="365"/>
      <c r="AM93" s="366"/>
      <c r="AN93" s="362"/>
      <c r="AO93" s="365"/>
      <c r="AP93" s="365"/>
      <c r="AQ93" s="365"/>
      <c r="AR93" s="365"/>
      <c r="AS93" s="365"/>
      <c r="AT93" s="365"/>
      <c r="AU93" s="365"/>
      <c r="AV93" s="365"/>
      <c r="AW93" s="365"/>
      <c r="AX93" s="365"/>
      <c r="AY93" s="405"/>
      <c r="BA93" s="39" t="s">
        <v>87</v>
      </c>
      <c r="BB93" s="40"/>
      <c r="BC93" s="40"/>
      <c r="BD93" s="40"/>
      <c r="BE93" s="39" t="s">
        <v>88</v>
      </c>
      <c r="BF93" s="40"/>
      <c r="BG93" s="40"/>
      <c r="BH93" s="40"/>
      <c r="BI93" s="38"/>
    </row>
    <row r="94" spans="1:69" s="43" customFormat="1" ht="50.1" customHeight="1" thickTop="1" x14ac:dyDescent="0.4">
      <c r="A94" s="367" t="s">
        <v>89</v>
      </c>
      <c r="B94" s="368"/>
      <c r="C94" s="368"/>
      <c r="D94" s="368"/>
      <c r="E94" s="368"/>
      <c r="F94" s="368"/>
      <c r="G94" s="368"/>
      <c r="H94" s="368"/>
      <c r="I94" s="368"/>
      <c r="J94" s="368"/>
      <c r="K94" s="368"/>
      <c r="L94" s="368"/>
      <c r="M94" s="368"/>
      <c r="N94" s="368"/>
      <c r="O94" s="368"/>
      <c r="P94" s="368"/>
      <c r="Q94" s="368"/>
      <c r="R94" s="368"/>
      <c r="S94" s="368"/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I94" s="369"/>
      <c r="AJ94" s="369"/>
      <c r="AK94" s="369"/>
      <c r="AL94" s="369"/>
      <c r="AM94" s="369"/>
      <c r="AN94" s="369"/>
      <c r="AO94" s="369"/>
      <c r="AP94" s="369"/>
      <c r="AQ94" s="369"/>
      <c r="AR94" s="369"/>
      <c r="AS94" s="369"/>
      <c r="AT94" s="369"/>
      <c r="AU94" s="369"/>
      <c r="AV94" s="369"/>
      <c r="AW94" s="369"/>
      <c r="AX94" s="369"/>
      <c r="AY94" s="369"/>
      <c r="AZ94" s="369"/>
      <c r="BA94" s="41" t="s">
        <v>90</v>
      </c>
      <c r="BB94" s="42"/>
      <c r="BC94" s="42"/>
      <c r="BD94" s="42"/>
      <c r="BE94" s="41" t="s">
        <v>90</v>
      </c>
      <c r="BF94" s="42"/>
      <c r="BG94" s="42"/>
      <c r="BH94" s="42"/>
      <c r="BI94" s="93"/>
      <c r="BJ94" s="94"/>
      <c r="BK94" s="94"/>
      <c r="BL94" s="94"/>
      <c r="BM94" s="94"/>
      <c r="BN94" s="94"/>
      <c r="BO94" s="94"/>
      <c r="BP94" s="94"/>
      <c r="BQ94" s="94"/>
    </row>
    <row r="95" spans="1:69" ht="9.9499999999999993" customHeight="1" x14ac:dyDescent="0.25">
      <c r="A95" s="22"/>
      <c r="B95" s="23"/>
      <c r="BA95" s="38"/>
      <c r="BB95" s="38"/>
      <c r="BC95" s="38"/>
      <c r="BD95" s="38"/>
      <c r="BE95" s="38"/>
      <c r="BF95" s="38"/>
      <c r="BG95" s="38"/>
      <c r="BH95" s="38"/>
      <c r="BI95" s="38"/>
    </row>
    <row r="96" spans="1:69" ht="15.75" x14ac:dyDescent="0.25">
      <c r="A96" s="86" t="s">
        <v>91</v>
      </c>
      <c r="B96" s="1"/>
    </row>
    <row r="97" spans="1:52" ht="15" x14ac:dyDescent="0.25">
      <c r="B97" s="187" t="s">
        <v>92</v>
      </c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  <c r="AN97" s="162"/>
      <c r="AO97" s="162"/>
      <c r="AP97" s="162"/>
      <c r="AQ97" s="162"/>
      <c r="AR97" s="162"/>
      <c r="AS97" s="162"/>
      <c r="AT97" s="162"/>
      <c r="AU97" s="162"/>
      <c r="AV97" s="162"/>
      <c r="AW97" s="162"/>
      <c r="AX97" s="162"/>
      <c r="AY97" s="162"/>
    </row>
    <row r="98" spans="1:52" ht="5.0999999999999996" customHeight="1" thickBot="1" x14ac:dyDescent="0.3">
      <c r="B98" s="85"/>
    </row>
    <row r="99" spans="1:52" ht="60" customHeight="1" thickTop="1" thickBot="1" x14ac:dyDescent="0.3">
      <c r="B99" s="424" t="s">
        <v>8</v>
      </c>
      <c r="C99" s="425"/>
      <c r="D99" s="425"/>
      <c r="E99" s="425"/>
      <c r="F99" s="425"/>
      <c r="G99" s="425"/>
      <c r="H99" s="425"/>
      <c r="I99" s="425"/>
      <c r="J99" s="425"/>
      <c r="K99" s="425"/>
      <c r="L99" s="425"/>
      <c r="M99" s="425"/>
      <c r="N99" s="425"/>
      <c r="O99" s="425"/>
      <c r="P99" s="425"/>
      <c r="Q99" s="425"/>
      <c r="R99" s="425"/>
      <c r="S99" s="425"/>
      <c r="T99" s="425"/>
      <c r="U99" s="425"/>
      <c r="V99" s="425"/>
      <c r="W99" s="425"/>
      <c r="X99" s="425"/>
      <c r="Y99" s="425"/>
      <c r="Z99" s="425"/>
      <c r="AA99" s="425"/>
      <c r="AB99" s="425"/>
      <c r="AC99" s="425"/>
      <c r="AD99" s="425"/>
      <c r="AE99" s="425"/>
      <c r="AF99" s="425"/>
      <c r="AG99" s="425"/>
      <c r="AH99" s="425"/>
      <c r="AI99" s="425"/>
      <c r="AJ99" s="425"/>
      <c r="AK99" s="425"/>
      <c r="AL99" s="425"/>
      <c r="AM99" s="425"/>
      <c r="AN99" s="425"/>
      <c r="AO99" s="425"/>
      <c r="AP99" s="425"/>
      <c r="AQ99" s="425"/>
      <c r="AR99" s="425"/>
      <c r="AS99" s="425"/>
      <c r="AT99" s="425"/>
      <c r="AU99" s="425"/>
      <c r="AV99" s="425"/>
      <c r="AW99" s="425"/>
      <c r="AX99" s="425"/>
      <c r="AY99" s="426"/>
    </row>
    <row r="100" spans="1:52" ht="21.75" customHeight="1" thickTop="1" x14ac:dyDescent="0.25">
      <c r="A100" s="86" t="s">
        <v>93</v>
      </c>
      <c r="B100" s="18"/>
    </row>
    <row r="101" spans="1:52" ht="15" x14ac:dyDescent="0.25">
      <c r="B101" s="187" t="s">
        <v>94</v>
      </c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</row>
    <row r="102" spans="1:52" ht="5.0999999999999996" customHeight="1" thickBot="1" x14ac:dyDescent="0.3">
      <c r="B102" s="85"/>
    </row>
    <row r="103" spans="1:52" ht="165.75" customHeight="1" thickTop="1" thickBot="1" x14ac:dyDescent="0.3">
      <c r="B103" s="424"/>
      <c r="C103" s="425"/>
      <c r="D103" s="425"/>
      <c r="E103" s="425"/>
      <c r="F103" s="425"/>
      <c r="G103" s="425"/>
      <c r="H103" s="425"/>
      <c r="I103" s="425"/>
      <c r="J103" s="425"/>
      <c r="K103" s="425"/>
      <c r="L103" s="425"/>
      <c r="M103" s="425"/>
      <c r="N103" s="425"/>
      <c r="O103" s="425"/>
      <c r="P103" s="425"/>
      <c r="Q103" s="425"/>
      <c r="R103" s="425"/>
      <c r="S103" s="425"/>
      <c r="T103" s="425"/>
      <c r="U103" s="425"/>
      <c r="V103" s="425"/>
      <c r="W103" s="425"/>
      <c r="X103" s="425"/>
      <c r="Y103" s="425"/>
      <c r="Z103" s="425"/>
      <c r="AA103" s="425"/>
      <c r="AB103" s="425"/>
      <c r="AC103" s="425"/>
      <c r="AD103" s="425"/>
      <c r="AE103" s="425"/>
      <c r="AF103" s="425"/>
      <c r="AG103" s="425"/>
      <c r="AH103" s="425"/>
      <c r="AI103" s="425"/>
      <c r="AJ103" s="425"/>
      <c r="AK103" s="425"/>
      <c r="AL103" s="425"/>
      <c r="AM103" s="425"/>
      <c r="AN103" s="425"/>
      <c r="AO103" s="425"/>
      <c r="AP103" s="425"/>
      <c r="AQ103" s="425"/>
      <c r="AR103" s="425"/>
      <c r="AS103" s="425"/>
      <c r="AT103" s="425"/>
      <c r="AU103" s="425"/>
      <c r="AV103" s="425"/>
      <c r="AW103" s="425"/>
      <c r="AX103" s="425"/>
      <c r="AY103" s="426"/>
    </row>
    <row r="104" spans="1:52" ht="9.9499999999999993" customHeight="1" thickTop="1" x14ac:dyDescent="0.25">
      <c r="A104" s="86"/>
      <c r="B104" s="18"/>
    </row>
    <row r="105" spans="1:52" ht="20.100000000000001" customHeight="1" x14ac:dyDescent="0.25">
      <c r="A105" s="86" t="s">
        <v>95</v>
      </c>
      <c r="B105" s="1"/>
    </row>
    <row r="106" spans="1:52" ht="14.25" customHeight="1" x14ac:dyDescent="0.2">
      <c r="A106" s="86"/>
      <c r="B106" s="1"/>
      <c r="P106" s="406" t="s">
        <v>96</v>
      </c>
      <c r="Q106" s="407"/>
      <c r="R106" s="407"/>
      <c r="S106" s="407"/>
      <c r="T106" s="407"/>
      <c r="U106" s="407"/>
    </row>
    <row r="107" spans="1:52" ht="30" customHeight="1" x14ac:dyDescent="0.25">
      <c r="A107" s="86"/>
      <c r="B107" s="199" t="s">
        <v>97</v>
      </c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200"/>
      <c r="P107" s="201" t="s">
        <v>8</v>
      </c>
      <c r="Q107" s="202"/>
      <c r="R107" s="202"/>
      <c r="S107" s="202"/>
      <c r="T107" s="202"/>
      <c r="U107" s="203"/>
      <c r="V107" s="204" t="s">
        <v>98</v>
      </c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2"/>
      <c r="AI107" s="162"/>
      <c r="AJ107" s="162"/>
      <c r="AK107" s="162"/>
      <c r="AL107" s="162"/>
      <c r="AM107" s="162"/>
      <c r="AN107" s="162"/>
      <c r="AO107" s="162"/>
      <c r="AP107" s="162"/>
      <c r="AQ107" s="162"/>
      <c r="AR107" s="162"/>
      <c r="AS107" s="162"/>
      <c r="AT107" s="162"/>
      <c r="AU107" s="162"/>
      <c r="AV107" s="162"/>
      <c r="AW107" s="162"/>
      <c r="AX107" s="162"/>
      <c r="AY107" s="162"/>
    </row>
    <row r="108" spans="1:52" ht="9.9499999999999993" customHeight="1" x14ac:dyDescent="0.25">
      <c r="A108" s="86"/>
      <c r="B108" s="1"/>
      <c r="P108" s="412"/>
      <c r="Q108" s="413"/>
      <c r="R108" s="413"/>
      <c r="S108" s="413"/>
      <c r="T108" s="413"/>
      <c r="U108" s="413"/>
    </row>
    <row r="109" spans="1:52" ht="24.95" customHeight="1" x14ac:dyDescent="0.25">
      <c r="A109" s="86"/>
      <c r="B109" s="420" t="s">
        <v>99</v>
      </c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</row>
    <row r="110" spans="1:52" ht="5.0999999999999996" customHeight="1" thickBot="1" x14ac:dyDescent="0.3">
      <c r="A110" s="86"/>
      <c r="B110" s="1"/>
    </row>
    <row r="111" spans="1:52" ht="48" customHeight="1" thickTop="1" x14ac:dyDescent="0.2">
      <c r="A111" s="1"/>
      <c r="B111" s="414" t="s">
        <v>100</v>
      </c>
      <c r="C111" s="415"/>
      <c r="D111" s="416"/>
      <c r="E111" s="417" t="s">
        <v>101</v>
      </c>
      <c r="F111" s="418"/>
      <c r="G111" s="418"/>
      <c r="H111" s="418"/>
      <c r="I111" s="418"/>
      <c r="J111" s="418"/>
      <c r="K111" s="418"/>
      <c r="L111" s="419"/>
      <c r="M111" s="142" t="s">
        <v>102</v>
      </c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4"/>
      <c r="AT111" s="275" t="s">
        <v>103</v>
      </c>
      <c r="AU111" s="276"/>
      <c r="AV111" s="276"/>
      <c r="AW111" s="277"/>
      <c r="AX111" s="277"/>
      <c r="AY111" s="278"/>
    </row>
    <row r="112" spans="1:52" ht="24" customHeight="1" x14ac:dyDescent="0.25">
      <c r="B112" s="272" t="s">
        <v>104</v>
      </c>
      <c r="C112" s="273"/>
      <c r="D112" s="274"/>
      <c r="E112" s="196" t="s">
        <v>105</v>
      </c>
      <c r="F112" s="197"/>
      <c r="G112" s="197"/>
      <c r="H112" s="197"/>
      <c r="I112" s="197"/>
      <c r="J112" s="197"/>
      <c r="K112" s="197"/>
      <c r="L112" s="198"/>
      <c r="M112" s="145" t="s">
        <v>106</v>
      </c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7"/>
      <c r="AT112" s="279">
        <v>3</v>
      </c>
      <c r="AU112" s="280"/>
      <c r="AV112" s="280"/>
      <c r="AW112" s="280"/>
      <c r="AX112" s="280"/>
      <c r="AY112" s="281"/>
    </row>
    <row r="113" spans="1:52" ht="24" customHeight="1" x14ac:dyDescent="0.25">
      <c r="B113" s="115" t="s">
        <v>8</v>
      </c>
      <c r="C113" s="116"/>
      <c r="D113" s="117"/>
      <c r="E113" s="226" t="s">
        <v>8</v>
      </c>
      <c r="F113" s="101"/>
      <c r="G113" s="101"/>
      <c r="H113" s="101"/>
      <c r="I113" s="101"/>
      <c r="J113" s="101"/>
      <c r="K113" s="101"/>
      <c r="L113" s="102"/>
      <c r="M113" s="158">
        <f t="shared" ref="M113:M119" si="3">IF(E113="","",( VLOOKUP(E113,$A$136:$C$222,3,FALSE)))</f>
        <v>0</v>
      </c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60"/>
      <c r="AT113" s="136" t="str">
        <f>IF(E113="","",(VLOOKUP(E113,$A$136:$AW$222,49,FALSE)))</f>
        <v xml:space="preserve"> </v>
      </c>
      <c r="AU113" s="137"/>
      <c r="AV113" s="137"/>
      <c r="AW113" s="137"/>
      <c r="AX113" s="137"/>
      <c r="AY113" s="138"/>
    </row>
    <row r="114" spans="1:52" ht="24" customHeight="1" x14ac:dyDescent="0.25">
      <c r="B114" s="115" t="s">
        <v>8</v>
      </c>
      <c r="C114" s="116"/>
      <c r="D114" s="117"/>
      <c r="E114" s="226" t="s">
        <v>8</v>
      </c>
      <c r="F114" s="101"/>
      <c r="G114" s="101"/>
      <c r="H114" s="101"/>
      <c r="I114" s="101"/>
      <c r="J114" s="101"/>
      <c r="K114" s="101"/>
      <c r="L114" s="102"/>
      <c r="M114" s="158">
        <f t="shared" si="3"/>
        <v>0</v>
      </c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  <c r="AF114" s="159"/>
      <c r="AG114" s="159"/>
      <c r="AH114" s="159"/>
      <c r="AI114" s="159"/>
      <c r="AJ114" s="159"/>
      <c r="AK114" s="159"/>
      <c r="AL114" s="159"/>
      <c r="AM114" s="159"/>
      <c r="AN114" s="159"/>
      <c r="AO114" s="159"/>
      <c r="AP114" s="159"/>
      <c r="AQ114" s="159"/>
      <c r="AR114" s="159"/>
      <c r="AS114" s="160"/>
      <c r="AT114" s="136" t="str">
        <f t="shared" ref="AT114:AT119" si="4">IF(E114="","",(VLOOKUP(E114,$A$136:$AW$222,49,FALSE)))</f>
        <v xml:space="preserve"> </v>
      </c>
      <c r="AU114" s="137"/>
      <c r="AV114" s="137"/>
      <c r="AW114" s="137"/>
      <c r="AX114" s="137"/>
      <c r="AY114" s="138"/>
    </row>
    <row r="115" spans="1:52" ht="24" customHeight="1" x14ac:dyDescent="0.25">
      <c r="B115" s="115" t="s">
        <v>8</v>
      </c>
      <c r="C115" s="116"/>
      <c r="D115" s="117"/>
      <c r="E115" s="226" t="s">
        <v>8</v>
      </c>
      <c r="F115" s="101"/>
      <c r="G115" s="101"/>
      <c r="H115" s="101"/>
      <c r="I115" s="101"/>
      <c r="J115" s="101"/>
      <c r="K115" s="101"/>
      <c r="L115" s="102"/>
      <c r="M115" s="158">
        <f t="shared" si="3"/>
        <v>0</v>
      </c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59"/>
      <c r="AG115" s="159"/>
      <c r="AH115" s="159"/>
      <c r="AI115" s="159"/>
      <c r="AJ115" s="159"/>
      <c r="AK115" s="159"/>
      <c r="AL115" s="159"/>
      <c r="AM115" s="159"/>
      <c r="AN115" s="159"/>
      <c r="AO115" s="159"/>
      <c r="AP115" s="159"/>
      <c r="AQ115" s="159"/>
      <c r="AR115" s="159"/>
      <c r="AS115" s="160"/>
      <c r="AT115" s="136" t="str">
        <f t="shared" si="4"/>
        <v xml:space="preserve"> </v>
      </c>
      <c r="AU115" s="137"/>
      <c r="AV115" s="137"/>
      <c r="AW115" s="137"/>
      <c r="AX115" s="137"/>
      <c r="AY115" s="138"/>
    </row>
    <row r="116" spans="1:52" ht="24" customHeight="1" x14ac:dyDescent="0.25">
      <c r="B116" s="115" t="s">
        <v>8</v>
      </c>
      <c r="C116" s="116"/>
      <c r="D116" s="117"/>
      <c r="E116" s="226" t="s">
        <v>8</v>
      </c>
      <c r="F116" s="101"/>
      <c r="G116" s="101"/>
      <c r="H116" s="101"/>
      <c r="I116" s="101"/>
      <c r="J116" s="101"/>
      <c r="K116" s="101"/>
      <c r="L116" s="102"/>
      <c r="M116" s="158">
        <f t="shared" si="3"/>
        <v>0</v>
      </c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59"/>
      <c r="AJ116" s="159"/>
      <c r="AK116" s="159"/>
      <c r="AL116" s="159"/>
      <c r="AM116" s="159"/>
      <c r="AN116" s="159"/>
      <c r="AO116" s="159"/>
      <c r="AP116" s="159"/>
      <c r="AQ116" s="159"/>
      <c r="AR116" s="159"/>
      <c r="AS116" s="160"/>
      <c r="AT116" s="136" t="str">
        <f t="shared" si="4"/>
        <v xml:space="preserve"> </v>
      </c>
      <c r="AU116" s="137"/>
      <c r="AV116" s="137"/>
      <c r="AW116" s="137"/>
      <c r="AX116" s="137"/>
      <c r="AY116" s="138"/>
    </row>
    <row r="117" spans="1:52" ht="24" customHeight="1" x14ac:dyDescent="0.25">
      <c r="B117" s="115" t="s">
        <v>8</v>
      </c>
      <c r="C117" s="116"/>
      <c r="D117" s="117"/>
      <c r="E117" s="226" t="s">
        <v>8</v>
      </c>
      <c r="F117" s="101"/>
      <c r="G117" s="101"/>
      <c r="H117" s="101"/>
      <c r="I117" s="101"/>
      <c r="J117" s="101"/>
      <c r="K117" s="101"/>
      <c r="L117" s="102"/>
      <c r="M117" s="158">
        <f t="shared" si="3"/>
        <v>0</v>
      </c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59"/>
      <c r="AG117" s="159"/>
      <c r="AH117" s="159"/>
      <c r="AI117" s="159"/>
      <c r="AJ117" s="159"/>
      <c r="AK117" s="159"/>
      <c r="AL117" s="159"/>
      <c r="AM117" s="159"/>
      <c r="AN117" s="159"/>
      <c r="AO117" s="159"/>
      <c r="AP117" s="159"/>
      <c r="AQ117" s="159"/>
      <c r="AR117" s="159"/>
      <c r="AS117" s="160"/>
      <c r="AT117" s="136" t="str">
        <f t="shared" si="4"/>
        <v xml:space="preserve"> </v>
      </c>
      <c r="AU117" s="137"/>
      <c r="AV117" s="137"/>
      <c r="AW117" s="137"/>
      <c r="AX117" s="137"/>
      <c r="AY117" s="138"/>
    </row>
    <row r="118" spans="1:52" ht="24" customHeight="1" x14ac:dyDescent="0.25">
      <c r="B118" s="115" t="s">
        <v>8</v>
      </c>
      <c r="C118" s="116"/>
      <c r="D118" s="117"/>
      <c r="E118" s="226" t="s">
        <v>8</v>
      </c>
      <c r="F118" s="101"/>
      <c r="G118" s="101"/>
      <c r="H118" s="101"/>
      <c r="I118" s="101"/>
      <c r="J118" s="101"/>
      <c r="K118" s="101"/>
      <c r="L118" s="102"/>
      <c r="M118" s="158">
        <f t="shared" si="3"/>
        <v>0</v>
      </c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159"/>
      <c r="AK118" s="159"/>
      <c r="AL118" s="159"/>
      <c r="AM118" s="159"/>
      <c r="AN118" s="159"/>
      <c r="AO118" s="159"/>
      <c r="AP118" s="159"/>
      <c r="AQ118" s="159"/>
      <c r="AR118" s="159"/>
      <c r="AS118" s="160"/>
      <c r="AT118" s="136" t="str">
        <f t="shared" si="4"/>
        <v xml:space="preserve"> </v>
      </c>
      <c r="AU118" s="137"/>
      <c r="AV118" s="137"/>
      <c r="AW118" s="137"/>
      <c r="AX118" s="137"/>
      <c r="AY118" s="138"/>
    </row>
    <row r="119" spans="1:52" ht="24" customHeight="1" thickBot="1" x14ac:dyDescent="0.3">
      <c r="B119" s="409" t="s">
        <v>8</v>
      </c>
      <c r="C119" s="410"/>
      <c r="D119" s="411"/>
      <c r="E119" s="209" t="s">
        <v>8</v>
      </c>
      <c r="F119" s="210"/>
      <c r="G119" s="210"/>
      <c r="H119" s="210"/>
      <c r="I119" s="210"/>
      <c r="J119" s="210"/>
      <c r="K119" s="210"/>
      <c r="L119" s="211"/>
      <c r="M119" s="421">
        <f t="shared" si="3"/>
        <v>0</v>
      </c>
      <c r="N119" s="422"/>
      <c r="O119" s="422"/>
      <c r="P119" s="422"/>
      <c r="Q119" s="422"/>
      <c r="R119" s="422"/>
      <c r="S119" s="422"/>
      <c r="T119" s="422"/>
      <c r="U119" s="422"/>
      <c r="V119" s="422"/>
      <c r="W119" s="422"/>
      <c r="X119" s="422"/>
      <c r="Y119" s="422"/>
      <c r="Z119" s="422"/>
      <c r="AA119" s="422"/>
      <c r="AB119" s="422"/>
      <c r="AC119" s="422"/>
      <c r="AD119" s="422"/>
      <c r="AE119" s="422"/>
      <c r="AF119" s="422"/>
      <c r="AG119" s="422"/>
      <c r="AH119" s="422"/>
      <c r="AI119" s="422"/>
      <c r="AJ119" s="422"/>
      <c r="AK119" s="422"/>
      <c r="AL119" s="422"/>
      <c r="AM119" s="422"/>
      <c r="AN119" s="422"/>
      <c r="AO119" s="422"/>
      <c r="AP119" s="422"/>
      <c r="AQ119" s="422"/>
      <c r="AR119" s="422"/>
      <c r="AS119" s="423"/>
      <c r="AT119" s="139" t="str">
        <f t="shared" si="4"/>
        <v xml:space="preserve"> </v>
      </c>
      <c r="AU119" s="140"/>
      <c r="AV119" s="140"/>
      <c r="AW119" s="140"/>
      <c r="AX119" s="140"/>
      <c r="AY119" s="141"/>
    </row>
    <row r="120" spans="1:52" ht="9.9499999999999993" customHeight="1" thickTop="1" x14ac:dyDescent="0.25">
      <c r="AW120" s="283">
        <f>MAX(AW113:AY119)</f>
        <v>0</v>
      </c>
      <c r="AX120" s="284"/>
      <c r="AY120" s="284"/>
    </row>
    <row r="121" spans="1:52" ht="20.100000000000001" customHeight="1" x14ac:dyDescent="0.25">
      <c r="A121" s="205" t="s">
        <v>107</v>
      </c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208" t="s">
        <v>8</v>
      </c>
      <c r="AC121" s="208"/>
      <c r="AD121" s="208"/>
      <c r="AE121" s="208"/>
      <c r="AF121" s="208"/>
      <c r="AG121" s="208"/>
      <c r="AH121" s="208"/>
      <c r="AI121" s="208"/>
      <c r="AJ121" s="208"/>
      <c r="AK121" s="208"/>
      <c r="AL121" s="208"/>
      <c r="AM121" s="208"/>
      <c r="AN121" s="208"/>
      <c r="AO121" s="208"/>
      <c r="AP121" s="208"/>
      <c r="AQ121" s="208"/>
      <c r="AR121" s="208"/>
      <c r="AS121" s="208"/>
      <c r="AT121" s="208"/>
      <c r="AU121" s="208"/>
      <c r="AV121" s="208"/>
      <c r="AW121" s="208"/>
      <c r="AX121" s="208"/>
      <c r="AY121" s="208"/>
      <c r="AZ121" s="208"/>
    </row>
    <row r="122" spans="1:52" ht="9.9499999999999993" customHeight="1" x14ac:dyDescent="0.25">
      <c r="A122" s="24"/>
    </row>
    <row r="123" spans="1:52" ht="15" customHeight="1" x14ac:dyDescent="0.25">
      <c r="A123" s="24"/>
      <c r="B123" s="206" t="s">
        <v>108</v>
      </c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</row>
    <row r="124" spans="1:52" ht="15" customHeight="1" x14ac:dyDescent="0.25">
      <c r="A124" s="24"/>
      <c r="B124" s="206" t="s">
        <v>109</v>
      </c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</row>
    <row r="125" spans="1:52" ht="15" customHeight="1" x14ac:dyDescent="0.25">
      <c r="A125" s="24"/>
      <c r="B125" s="206" t="s">
        <v>110</v>
      </c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</row>
    <row r="126" spans="1:52" ht="15" customHeight="1" x14ac:dyDescent="0.25">
      <c r="A126" s="24"/>
      <c r="B126" s="206" t="s">
        <v>111</v>
      </c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</row>
    <row r="127" spans="1:52" ht="15" customHeight="1" x14ac:dyDescent="0.25">
      <c r="A127" s="24"/>
      <c r="B127" s="206" t="s">
        <v>112</v>
      </c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</row>
    <row r="128" spans="1:52" ht="15" customHeight="1" x14ac:dyDescent="0.25">
      <c r="B128" s="206" t="s">
        <v>113</v>
      </c>
      <c r="C128" s="207"/>
      <c r="D128" s="207"/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</row>
    <row r="129" spans="1:51" ht="30" customHeight="1" x14ac:dyDescent="0.25">
      <c r="A129" s="25"/>
      <c r="B129" s="26"/>
    </row>
    <row r="130" spans="1:51" ht="30" customHeight="1" x14ac:dyDescent="0.25">
      <c r="A130" s="27" t="s">
        <v>114</v>
      </c>
      <c r="B130" s="2"/>
    </row>
    <row r="131" spans="1:51" ht="12.75" customHeight="1" x14ac:dyDescent="0.25">
      <c r="A131" s="28" t="s">
        <v>115</v>
      </c>
      <c r="B131" s="2"/>
    </row>
    <row r="132" spans="1:51" ht="12.75" customHeight="1" x14ac:dyDescent="0.25">
      <c r="A132" s="29" t="s">
        <v>116</v>
      </c>
      <c r="B132" s="2"/>
    </row>
    <row r="133" spans="1:51" ht="12.75" customHeight="1" x14ac:dyDescent="0.25">
      <c r="A133" s="30" t="s">
        <v>117</v>
      </c>
      <c r="B133" s="2"/>
    </row>
    <row r="134" spans="1:51" ht="12.75" customHeight="1" x14ac:dyDescent="0.25">
      <c r="A134" s="31"/>
      <c r="B134" s="32"/>
    </row>
    <row r="135" spans="1:51" ht="12.75" customHeight="1" thickBot="1" x14ac:dyDescent="0.3">
      <c r="A135" s="235" t="s">
        <v>118</v>
      </c>
      <c r="B135" s="236"/>
      <c r="C135" s="229" t="s">
        <v>119</v>
      </c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230"/>
      <c r="Y135" s="230"/>
      <c r="Z135" s="230"/>
      <c r="AA135" s="230"/>
      <c r="AB135" s="230"/>
      <c r="AC135" s="230"/>
      <c r="AD135" s="230"/>
      <c r="AE135" s="230"/>
      <c r="AF135" s="230"/>
      <c r="AG135" s="230"/>
      <c r="AH135" s="230"/>
      <c r="AI135" s="230"/>
      <c r="AJ135" s="230"/>
      <c r="AK135" s="230"/>
      <c r="AL135" s="230"/>
      <c r="AM135" s="230"/>
      <c r="AN135" s="230"/>
      <c r="AO135" s="230"/>
      <c r="AP135" s="230"/>
      <c r="AQ135" s="230"/>
      <c r="AR135" s="230"/>
      <c r="AS135" s="230"/>
      <c r="AT135" s="230"/>
      <c r="AU135" s="230"/>
      <c r="AV135" s="231"/>
      <c r="AW135" s="232" t="s">
        <v>120</v>
      </c>
      <c r="AX135" s="233"/>
      <c r="AY135" s="234"/>
    </row>
    <row r="136" spans="1:51" ht="12.75" customHeight="1" x14ac:dyDescent="0.25">
      <c r="A136" s="237" t="s">
        <v>8</v>
      </c>
      <c r="B136" s="238"/>
      <c r="C136" s="227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228"/>
      <c r="AP136" s="228"/>
      <c r="AQ136" s="228"/>
      <c r="AR136" s="228"/>
      <c r="AS136" s="228"/>
      <c r="AT136" s="228"/>
      <c r="AU136" s="228"/>
      <c r="AV136" s="228"/>
      <c r="AW136" s="110" t="s">
        <v>8</v>
      </c>
      <c r="AX136" s="111"/>
      <c r="AY136" s="112"/>
    </row>
    <row r="137" spans="1:51" ht="12.75" customHeight="1" x14ac:dyDescent="0.25">
      <c r="A137" s="239" t="s">
        <v>121</v>
      </c>
      <c r="B137" s="240"/>
      <c r="C137" s="193" t="s">
        <v>122</v>
      </c>
      <c r="D137" s="194"/>
      <c r="E137" s="194"/>
      <c r="F137" s="194"/>
      <c r="G137" s="194"/>
      <c r="H137" s="194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4"/>
      <c r="AL137" s="194"/>
      <c r="AM137" s="194"/>
      <c r="AN137" s="194"/>
      <c r="AO137" s="194"/>
      <c r="AP137" s="194"/>
      <c r="AQ137" s="194"/>
      <c r="AR137" s="194"/>
      <c r="AS137" s="194"/>
      <c r="AT137" s="194"/>
      <c r="AU137" s="194"/>
      <c r="AV137" s="195"/>
      <c r="AW137" s="110">
        <v>5</v>
      </c>
      <c r="AX137" s="111"/>
      <c r="AY137" s="112"/>
    </row>
    <row r="138" spans="1:51" ht="12.75" customHeight="1" x14ac:dyDescent="0.25">
      <c r="A138" s="113" t="s">
        <v>123</v>
      </c>
      <c r="B138" s="114"/>
      <c r="C138" s="118" t="s">
        <v>124</v>
      </c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Q138" s="119"/>
      <c r="AR138" s="119"/>
      <c r="AS138" s="119"/>
      <c r="AT138" s="119"/>
      <c r="AU138" s="119"/>
      <c r="AV138" s="120"/>
      <c r="AW138" s="110">
        <v>5</v>
      </c>
      <c r="AX138" s="111"/>
      <c r="AY138" s="112"/>
    </row>
    <row r="139" spans="1:51" ht="12.75" customHeight="1" x14ac:dyDescent="0.25">
      <c r="A139" s="113" t="s">
        <v>125</v>
      </c>
      <c r="B139" s="114"/>
      <c r="C139" s="118" t="s">
        <v>126</v>
      </c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Q139" s="119"/>
      <c r="AR139" s="119"/>
      <c r="AS139" s="119"/>
      <c r="AT139" s="119"/>
      <c r="AU139" s="119"/>
      <c r="AV139" s="120"/>
      <c r="AW139" s="110">
        <v>5</v>
      </c>
      <c r="AX139" s="111"/>
      <c r="AY139" s="112"/>
    </row>
    <row r="140" spans="1:51" ht="12.75" customHeight="1" x14ac:dyDescent="0.25">
      <c r="A140" s="113" t="s">
        <v>127</v>
      </c>
      <c r="B140" s="114"/>
      <c r="C140" s="118" t="s">
        <v>128</v>
      </c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119"/>
      <c r="AV140" s="120"/>
      <c r="AW140" s="110">
        <v>5</v>
      </c>
      <c r="AX140" s="111"/>
      <c r="AY140" s="112"/>
    </row>
    <row r="141" spans="1:51" ht="12.75" customHeight="1" x14ac:dyDescent="0.25">
      <c r="A141" s="113" t="s">
        <v>129</v>
      </c>
      <c r="B141" s="114"/>
      <c r="C141" s="118" t="s">
        <v>130</v>
      </c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119"/>
      <c r="AU141" s="119"/>
      <c r="AV141" s="120"/>
      <c r="AW141" s="110">
        <v>5</v>
      </c>
      <c r="AX141" s="111"/>
      <c r="AY141" s="112"/>
    </row>
    <row r="142" spans="1:51" ht="12.75" customHeight="1" x14ac:dyDescent="0.25">
      <c r="A142" s="113" t="s">
        <v>131</v>
      </c>
      <c r="B142" s="114"/>
      <c r="C142" s="118" t="s">
        <v>132</v>
      </c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119"/>
      <c r="AV142" s="120"/>
      <c r="AW142" s="110">
        <v>5</v>
      </c>
      <c r="AX142" s="111"/>
      <c r="AY142" s="112"/>
    </row>
    <row r="143" spans="1:51" ht="12.75" customHeight="1" x14ac:dyDescent="0.25">
      <c r="A143" s="113" t="s">
        <v>133</v>
      </c>
      <c r="B143" s="114"/>
      <c r="C143" s="118" t="s">
        <v>134</v>
      </c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  <c r="AN143" s="119"/>
      <c r="AO143" s="119"/>
      <c r="AP143" s="119"/>
      <c r="AQ143" s="119"/>
      <c r="AR143" s="119"/>
      <c r="AS143" s="119"/>
      <c r="AT143" s="119"/>
      <c r="AU143" s="119"/>
      <c r="AV143" s="120"/>
      <c r="AW143" s="110">
        <v>4</v>
      </c>
      <c r="AX143" s="111"/>
      <c r="AY143" s="112"/>
    </row>
    <row r="144" spans="1:51" ht="12.75" customHeight="1" x14ac:dyDescent="0.25">
      <c r="A144" s="113" t="s">
        <v>135</v>
      </c>
      <c r="B144" s="114"/>
      <c r="C144" s="118" t="s">
        <v>136</v>
      </c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119"/>
      <c r="AR144" s="119"/>
      <c r="AS144" s="119"/>
      <c r="AT144" s="119"/>
      <c r="AU144" s="119"/>
      <c r="AV144" s="120"/>
      <c r="AW144" s="110">
        <v>4</v>
      </c>
      <c r="AX144" s="111"/>
      <c r="AY144" s="112"/>
    </row>
    <row r="145" spans="1:51" ht="12.75" customHeight="1" x14ac:dyDescent="0.25">
      <c r="A145" s="113" t="s">
        <v>137</v>
      </c>
      <c r="B145" s="114"/>
      <c r="C145" s="118" t="s">
        <v>138</v>
      </c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  <c r="AN145" s="119"/>
      <c r="AO145" s="119"/>
      <c r="AP145" s="119"/>
      <c r="AQ145" s="119"/>
      <c r="AR145" s="119"/>
      <c r="AS145" s="119"/>
      <c r="AT145" s="119"/>
      <c r="AU145" s="119"/>
      <c r="AV145" s="120"/>
      <c r="AW145" s="110">
        <v>4</v>
      </c>
      <c r="AX145" s="111"/>
      <c r="AY145" s="112"/>
    </row>
    <row r="146" spans="1:51" ht="12.75" customHeight="1" x14ac:dyDescent="0.25">
      <c r="A146" s="113" t="s">
        <v>139</v>
      </c>
      <c r="B146" s="114"/>
      <c r="C146" s="118" t="s">
        <v>140</v>
      </c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  <c r="AN146" s="119"/>
      <c r="AO146" s="119"/>
      <c r="AP146" s="119"/>
      <c r="AQ146" s="119"/>
      <c r="AR146" s="119"/>
      <c r="AS146" s="119"/>
      <c r="AT146" s="119"/>
      <c r="AU146" s="119"/>
      <c r="AV146" s="120"/>
      <c r="AW146" s="110">
        <v>3</v>
      </c>
      <c r="AX146" s="111"/>
      <c r="AY146" s="112"/>
    </row>
    <row r="147" spans="1:51" ht="12.75" customHeight="1" x14ac:dyDescent="0.25">
      <c r="A147" s="113" t="s">
        <v>141</v>
      </c>
      <c r="B147" s="114"/>
      <c r="C147" s="118" t="s">
        <v>142</v>
      </c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  <c r="AN147" s="119"/>
      <c r="AO147" s="119"/>
      <c r="AP147" s="119"/>
      <c r="AQ147" s="119"/>
      <c r="AR147" s="119"/>
      <c r="AS147" s="119"/>
      <c r="AT147" s="119"/>
      <c r="AU147" s="119"/>
      <c r="AV147" s="120"/>
      <c r="AW147" s="110">
        <v>4</v>
      </c>
      <c r="AX147" s="111"/>
      <c r="AY147" s="112"/>
    </row>
    <row r="148" spans="1:51" ht="12.75" customHeight="1" x14ac:dyDescent="0.25">
      <c r="A148" s="113" t="s">
        <v>143</v>
      </c>
      <c r="B148" s="114"/>
      <c r="C148" s="118" t="s">
        <v>144</v>
      </c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  <c r="AN148" s="119"/>
      <c r="AO148" s="119"/>
      <c r="AP148" s="119"/>
      <c r="AQ148" s="119"/>
      <c r="AR148" s="119"/>
      <c r="AS148" s="119"/>
      <c r="AT148" s="119"/>
      <c r="AU148" s="119"/>
      <c r="AV148" s="120"/>
      <c r="AW148" s="110">
        <v>4</v>
      </c>
      <c r="AX148" s="111"/>
      <c r="AY148" s="112"/>
    </row>
    <row r="149" spans="1:51" ht="12.75" customHeight="1" x14ac:dyDescent="0.25">
      <c r="A149" s="113" t="s">
        <v>145</v>
      </c>
      <c r="B149" s="114"/>
      <c r="C149" s="118" t="s">
        <v>146</v>
      </c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119"/>
      <c r="AR149" s="119"/>
      <c r="AS149" s="119"/>
      <c r="AT149" s="119"/>
      <c r="AU149" s="119"/>
      <c r="AV149" s="120"/>
      <c r="AW149" s="110">
        <v>3</v>
      </c>
      <c r="AX149" s="111"/>
      <c r="AY149" s="112"/>
    </row>
    <row r="150" spans="1:51" ht="12.75" customHeight="1" x14ac:dyDescent="0.25">
      <c r="A150" s="113" t="s">
        <v>147</v>
      </c>
      <c r="B150" s="114"/>
      <c r="C150" s="118" t="s">
        <v>148</v>
      </c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20"/>
      <c r="AW150" s="110">
        <v>3</v>
      </c>
      <c r="AX150" s="111"/>
      <c r="AY150" s="112"/>
    </row>
    <row r="151" spans="1:51" ht="12.75" customHeight="1" x14ac:dyDescent="0.25">
      <c r="A151" s="113" t="s">
        <v>149</v>
      </c>
      <c r="B151" s="114"/>
      <c r="C151" s="118" t="s">
        <v>150</v>
      </c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  <c r="AN151" s="119"/>
      <c r="AO151" s="119"/>
      <c r="AP151" s="119"/>
      <c r="AQ151" s="119"/>
      <c r="AR151" s="119"/>
      <c r="AS151" s="119"/>
      <c r="AT151" s="119"/>
      <c r="AU151" s="119"/>
      <c r="AV151" s="120"/>
      <c r="AW151" s="110">
        <v>3</v>
      </c>
      <c r="AX151" s="111"/>
      <c r="AY151" s="112"/>
    </row>
    <row r="152" spans="1:51" ht="12.75" customHeight="1" x14ac:dyDescent="0.25">
      <c r="A152" s="113" t="s">
        <v>151</v>
      </c>
      <c r="B152" s="114"/>
      <c r="C152" s="118" t="s">
        <v>152</v>
      </c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  <c r="AN152" s="119"/>
      <c r="AO152" s="119"/>
      <c r="AP152" s="119"/>
      <c r="AQ152" s="119"/>
      <c r="AR152" s="119"/>
      <c r="AS152" s="119"/>
      <c r="AT152" s="119"/>
      <c r="AU152" s="119"/>
      <c r="AV152" s="120"/>
      <c r="AW152" s="110">
        <v>5</v>
      </c>
      <c r="AX152" s="111"/>
      <c r="AY152" s="112"/>
    </row>
    <row r="153" spans="1:51" ht="12.75" customHeight="1" x14ac:dyDescent="0.25">
      <c r="A153" s="113" t="s">
        <v>153</v>
      </c>
      <c r="B153" s="114"/>
      <c r="C153" s="118" t="s">
        <v>154</v>
      </c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Q153" s="119"/>
      <c r="AR153" s="119"/>
      <c r="AS153" s="119"/>
      <c r="AT153" s="119"/>
      <c r="AU153" s="119"/>
      <c r="AV153" s="120"/>
      <c r="AW153" s="110">
        <v>5</v>
      </c>
      <c r="AX153" s="111"/>
      <c r="AY153" s="112"/>
    </row>
    <row r="154" spans="1:51" ht="12.75" customHeight="1" x14ac:dyDescent="0.25">
      <c r="A154" s="113" t="s">
        <v>155</v>
      </c>
      <c r="B154" s="114"/>
      <c r="C154" s="118" t="s">
        <v>156</v>
      </c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19"/>
      <c r="AO154" s="119"/>
      <c r="AP154" s="119"/>
      <c r="AQ154" s="119"/>
      <c r="AR154" s="119"/>
      <c r="AS154" s="119"/>
      <c r="AT154" s="119"/>
      <c r="AU154" s="119"/>
      <c r="AV154" s="120"/>
      <c r="AW154" s="110">
        <v>4</v>
      </c>
      <c r="AX154" s="111"/>
      <c r="AY154" s="112"/>
    </row>
    <row r="155" spans="1:51" ht="12.75" customHeight="1" x14ac:dyDescent="0.25">
      <c r="A155" s="113" t="s">
        <v>157</v>
      </c>
      <c r="B155" s="114"/>
      <c r="C155" s="118" t="s">
        <v>158</v>
      </c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  <c r="AN155" s="119"/>
      <c r="AO155" s="119"/>
      <c r="AP155" s="119"/>
      <c r="AQ155" s="119"/>
      <c r="AR155" s="119"/>
      <c r="AS155" s="119"/>
      <c r="AT155" s="119"/>
      <c r="AU155" s="119"/>
      <c r="AV155" s="120"/>
      <c r="AW155" s="110">
        <v>4</v>
      </c>
      <c r="AX155" s="111"/>
      <c r="AY155" s="112"/>
    </row>
    <row r="156" spans="1:51" ht="12.75" customHeight="1" x14ac:dyDescent="0.25">
      <c r="A156" s="113" t="s">
        <v>159</v>
      </c>
      <c r="B156" s="114"/>
      <c r="C156" s="118" t="s">
        <v>160</v>
      </c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20"/>
      <c r="AW156" s="110">
        <v>4</v>
      </c>
      <c r="AX156" s="111"/>
      <c r="AY156" s="112"/>
    </row>
    <row r="157" spans="1:51" ht="12.75" customHeight="1" x14ac:dyDescent="0.25">
      <c r="A157" s="113" t="s">
        <v>161</v>
      </c>
      <c r="B157" s="114"/>
      <c r="C157" s="118" t="s">
        <v>162</v>
      </c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20"/>
      <c r="AW157" s="110">
        <v>3</v>
      </c>
      <c r="AX157" s="111"/>
      <c r="AY157" s="112"/>
    </row>
    <row r="158" spans="1:51" ht="12.75" customHeight="1" x14ac:dyDescent="0.25">
      <c r="A158" s="113" t="s">
        <v>163</v>
      </c>
      <c r="B158" s="114"/>
      <c r="C158" s="118" t="s">
        <v>164</v>
      </c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119"/>
      <c r="AR158" s="119"/>
      <c r="AS158" s="119"/>
      <c r="AT158" s="119"/>
      <c r="AU158" s="119"/>
      <c r="AV158" s="120"/>
      <c r="AW158" s="110">
        <v>4</v>
      </c>
      <c r="AX158" s="111"/>
      <c r="AY158" s="112"/>
    </row>
    <row r="159" spans="1:51" ht="12.75" customHeight="1" x14ac:dyDescent="0.25">
      <c r="A159" s="113" t="s">
        <v>165</v>
      </c>
      <c r="B159" s="114"/>
      <c r="C159" s="118" t="s">
        <v>166</v>
      </c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  <c r="AN159" s="119"/>
      <c r="AO159" s="119"/>
      <c r="AP159" s="119"/>
      <c r="AQ159" s="119"/>
      <c r="AR159" s="119"/>
      <c r="AS159" s="119"/>
      <c r="AT159" s="119"/>
      <c r="AU159" s="119"/>
      <c r="AV159" s="120"/>
      <c r="AW159" s="110">
        <v>4</v>
      </c>
      <c r="AX159" s="111"/>
      <c r="AY159" s="112"/>
    </row>
    <row r="160" spans="1:51" ht="12.75" customHeight="1" x14ac:dyDescent="0.25">
      <c r="A160" s="113" t="s">
        <v>167</v>
      </c>
      <c r="B160" s="114"/>
      <c r="C160" s="118" t="s">
        <v>168</v>
      </c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  <c r="AN160" s="119"/>
      <c r="AO160" s="119"/>
      <c r="AP160" s="119"/>
      <c r="AQ160" s="119"/>
      <c r="AR160" s="119"/>
      <c r="AS160" s="119"/>
      <c r="AT160" s="119"/>
      <c r="AU160" s="119"/>
      <c r="AV160" s="120"/>
      <c r="AW160" s="110">
        <v>3</v>
      </c>
      <c r="AX160" s="111"/>
      <c r="AY160" s="112"/>
    </row>
    <row r="161" spans="1:51" ht="12.75" customHeight="1" x14ac:dyDescent="0.25">
      <c r="A161" s="113" t="s">
        <v>169</v>
      </c>
      <c r="B161" s="114"/>
      <c r="C161" s="118" t="s">
        <v>170</v>
      </c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R161" s="119"/>
      <c r="AS161" s="119"/>
      <c r="AT161" s="119"/>
      <c r="AU161" s="119"/>
      <c r="AV161" s="120"/>
      <c r="AW161" s="110">
        <v>4</v>
      </c>
      <c r="AX161" s="111"/>
      <c r="AY161" s="112"/>
    </row>
    <row r="162" spans="1:51" ht="12.75" customHeight="1" x14ac:dyDescent="0.25">
      <c r="A162" s="113" t="s">
        <v>171</v>
      </c>
      <c r="B162" s="114"/>
      <c r="C162" s="118" t="s">
        <v>172</v>
      </c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R162" s="119"/>
      <c r="AS162" s="119"/>
      <c r="AT162" s="119"/>
      <c r="AU162" s="119"/>
      <c r="AV162" s="120"/>
      <c r="AW162" s="110">
        <v>3</v>
      </c>
      <c r="AX162" s="111"/>
      <c r="AY162" s="112"/>
    </row>
    <row r="163" spans="1:51" ht="12.75" customHeight="1" x14ac:dyDescent="0.25">
      <c r="A163" s="113" t="s">
        <v>173</v>
      </c>
      <c r="B163" s="114"/>
      <c r="C163" s="118" t="s">
        <v>174</v>
      </c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20"/>
      <c r="AW163" s="110">
        <v>3</v>
      </c>
      <c r="AX163" s="111"/>
      <c r="AY163" s="112"/>
    </row>
    <row r="164" spans="1:51" ht="12.75" customHeight="1" x14ac:dyDescent="0.25">
      <c r="A164" s="113" t="s">
        <v>175</v>
      </c>
      <c r="B164" s="114"/>
      <c r="C164" s="118" t="s">
        <v>176</v>
      </c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20"/>
      <c r="AW164" s="110">
        <v>3</v>
      </c>
      <c r="AX164" s="111"/>
      <c r="AY164" s="112"/>
    </row>
    <row r="165" spans="1:51" ht="12.75" customHeight="1" x14ac:dyDescent="0.25">
      <c r="A165" s="113" t="s">
        <v>42</v>
      </c>
      <c r="B165" s="114"/>
      <c r="C165" s="118" t="s">
        <v>177</v>
      </c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  <c r="AN165" s="119"/>
      <c r="AO165" s="119"/>
      <c r="AP165" s="119"/>
      <c r="AQ165" s="119"/>
      <c r="AR165" s="119"/>
      <c r="AS165" s="119"/>
      <c r="AT165" s="119"/>
      <c r="AU165" s="119"/>
      <c r="AV165" s="120"/>
      <c r="AW165" s="110">
        <v>3</v>
      </c>
      <c r="AX165" s="111"/>
      <c r="AY165" s="112"/>
    </row>
    <row r="166" spans="1:51" ht="12.75" customHeight="1" x14ac:dyDescent="0.25">
      <c r="A166" s="148" t="s">
        <v>178</v>
      </c>
      <c r="B166" s="149"/>
      <c r="C166" s="223" t="s">
        <v>179</v>
      </c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5"/>
      <c r="AW166" s="110">
        <v>5</v>
      </c>
      <c r="AX166" s="111"/>
      <c r="AY166" s="112"/>
    </row>
    <row r="167" spans="1:51" ht="12.75" customHeight="1" x14ac:dyDescent="0.25">
      <c r="A167" s="148" t="s">
        <v>180</v>
      </c>
      <c r="B167" s="149"/>
      <c r="C167" s="223" t="s">
        <v>41</v>
      </c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5"/>
      <c r="AW167" s="110">
        <v>4</v>
      </c>
      <c r="AX167" s="111"/>
      <c r="AY167" s="112"/>
    </row>
    <row r="168" spans="1:51" ht="12.75" customHeight="1" x14ac:dyDescent="0.25">
      <c r="A168" s="148" t="s">
        <v>181</v>
      </c>
      <c r="B168" s="149"/>
      <c r="C168" s="223" t="s">
        <v>182</v>
      </c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5"/>
      <c r="AW168" s="110">
        <v>3</v>
      </c>
      <c r="AX168" s="111"/>
      <c r="AY168" s="112"/>
    </row>
    <row r="169" spans="1:51" ht="12.75" customHeight="1" x14ac:dyDescent="0.25">
      <c r="A169" s="148" t="s">
        <v>183</v>
      </c>
      <c r="B169" s="149"/>
      <c r="C169" s="223" t="s">
        <v>184</v>
      </c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5"/>
      <c r="AW169" s="110">
        <v>3</v>
      </c>
      <c r="AX169" s="111"/>
      <c r="AY169" s="112"/>
    </row>
    <row r="170" spans="1:51" ht="12.75" customHeight="1" x14ac:dyDescent="0.25">
      <c r="A170" s="148" t="s">
        <v>185</v>
      </c>
      <c r="B170" s="149"/>
      <c r="C170" s="223" t="s">
        <v>186</v>
      </c>
      <c r="D170" s="224"/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  <c r="AO170" s="224"/>
      <c r="AP170" s="224"/>
      <c r="AQ170" s="224"/>
      <c r="AR170" s="224"/>
      <c r="AS170" s="224"/>
      <c r="AT170" s="224"/>
      <c r="AU170" s="224"/>
      <c r="AV170" s="225"/>
      <c r="AW170" s="110">
        <v>4</v>
      </c>
      <c r="AX170" s="111"/>
      <c r="AY170" s="112"/>
    </row>
    <row r="171" spans="1:51" ht="12.75" customHeight="1" x14ac:dyDescent="0.25">
      <c r="A171" s="148" t="s">
        <v>187</v>
      </c>
      <c r="B171" s="149"/>
      <c r="C171" s="223" t="s">
        <v>188</v>
      </c>
      <c r="D171" s="224"/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  <c r="AG171" s="224"/>
      <c r="AH171" s="224"/>
      <c r="AI171" s="224"/>
      <c r="AJ171" s="224"/>
      <c r="AK171" s="224"/>
      <c r="AL171" s="224"/>
      <c r="AM171" s="224"/>
      <c r="AN171" s="224"/>
      <c r="AO171" s="224"/>
      <c r="AP171" s="224"/>
      <c r="AQ171" s="224"/>
      <c r="AR171" s="224"/>
      <c r="AS171" s="224"/>
      <c r="AT171" s="224"/>
      <c r="AU171" s="224"/>
      <c r="AV171" s="225"/>
      <c r="AW171" s="110">
        <v>3</v>
      </c>
      <c r="AX171" s="111"/>
      <c r="AY171" s="112"/>
    </row>
    <row r="172" spans="1:51" ht="12.75" customHeight="1" x14ac:dyDescent="0.25">
      <c r="A172" s="148" t="s">
        <v>189</v>
      </c>
      <c r="B172" s="149"/>
      <c r="C172" s="223" t="s">
        <v>190</v>
      </c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  <c r="AN172" s="224"/>
      <c r="AO172" s="224"/>
      <c r="AP172" s="224"/>
      <c r="AQ172" s="224"/>
      <c r="AR172" s="224"/>
      <c r="AS172" s="224"/>
      <c r="AT172" s="224"/>
      <c r="AU172" s="224"/>
      <c r="AV172" s="225"/>
      <c r="AW172" s="110">
        <v>5</v>
      </c>
      <c r="AX172" s="111"/>
      <c r="AY172" s="112"/>
    </row>
    <row r="173" spans="1:51" ht="12.75" customHeight="1" x14ac:dyDescent="0.25">
      <c r="A173" s="148" t="s">
        <v>191</v>
      </c>
      <c r="B173" s="149"/>
      <c r="C173" s="223" t="s">
        <v>192</v>
      </c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  <c r="AN173" s="224"/>
      <c r="AO173" s="224"/>
      <c r="AP173" s="224"/>
      <c r="AQ173" s="224"/>
      <c r="AR173" s="224"/>
      <c r="AS173" s="224"/>
      <c r="AT173" s="224"/>
      <c r="AU173" s="224"/>
      <c r="AV173" s="225"/>
      <c r="AW173" s="110">
        <v>4</v>
      </c>
      <c r="AX173" s="111"/>
      <c r="AY173" s="112"/>
    </row>
    <row r="174" spans="1:51" ht="12.75" customHeight="1" x14ac:dyDescent="0.25">
      <c r="A174" s="148" t="s">
        <v>193</v>
      </c>
      <c r="B174" s="149"/>
      <c r="C174" s="223" t="s">
        <v>194</v>
      </c>
      <c r="D174" s="224"/>
      <c r="E174" s="224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  <c r="AA174" s="224"/>
      <c r="AB174" s="224"/>
      <c r="AC174" s="224"/>
      <c r="AD174" s="224"/>
      <c r="AE174" s="224"/>
      <c r="AF174" s="224"/>
      <c r="AG174" s="224"/>
      <c r="AH174" s="224"/>
      <c r="AI174" s="224"/>
      <c r="AJ174" s="224"/>
      <c r="AK174" s="224"/>
      <c r="AL174" s="224"/>
      <c r="AM174" s="224"/>
      <c r="AN174" s="224"/>
      <c r="AO174" s="224"/>
      <c r="AP174" s="224"/>
      <c r="AQ174" s="224"/>
      <c r="AR174" s="224"/>
      <c r="AS174" s="224"/>
      <c r="AT174" s="224"/>
      <c r="AU174" s="224"/>
      <c r="AV174" s="225"/>
      <c r="AW174" s="110">
        <v>3</v>
      </c>
      <c r="AX174" s="111"/>
      <c r="AY174" s="112"/>
    </row>
    <row r="175" spans="1:51" ht="12.75" customHeight="1" x14ac:dyDescent="0.25">
      <c r="A175" s="148" t="s">
        <v>195</v>
      </c>
      <c r="B175" s="149"/>
      <c r="C175" s="223" t="s">
        <v>196</v>
      </c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  <c r="AF175" s="224"/>
      <c r="AG175" s="224"/>
      <c r="AH175" s="224"/>
      <c r="AI175" s="224"/>
      <c r="AJ175" s="224"/>
      <c r="AK175" s="224"/>
      <c r="AL175" s="224"/>
      <c r="AM175" s="224"/>
      <c r="AN175" s="224"/>
      <c r="AO175" s="224"/>
      <c r="AP175" s="224"/>
      <c r="AQ175" s="224"/>
      <c r="AR175" s="224"/>
      <c r="AS175" s="224"/>
      <c r="AT175" s="224"/>
      <c r="AU175" s="224"/>
      <c r="AV175" s="225"/>
      <c r="AW175" s="110">
        <v>3</v>
      </c>
      <c r="AX175" s="111"/>
      <c r="AY175" s="112"/>
    </row>
    <row r="176" spans="1:51" ht="12.75" customHeight="1" x14ac:dyDescent="0.25">
      <c r="A176" s="148" t="s">
        <v>197</v>
      </c>
      <c r="B176" s="149"/>
      <c r="C176" s="223" t="s">
        <v>198</v>
      </c>
      <c r="D176" s="224"/>
      <c r="E176" s="224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  <c r="AA176" s="224"/>
      <c r="AB176" s="224"/>
      <c r="AC176" s="224"/>
      <c r="AD176" s="224"/>
      <c r="AE176" s="224"/>
      <c r="AF176" s="224"/>
      <c r="AG176" s="224"/>
      <c r="AH176" s="224"/>
      <c r="AI176" s="224"/>
      <c r="AJ176" s="224"/>
      <c r="AK176" s="224"/>
      <c r="AL176" s="224"/>
      <c r="AM176" s="224"/>
      <c r="AN176" s="224"/>
      <c r="AO176" s="224"/>
      <c r="AP176" s="224"/>
      <c r="AQ176" s="224"/>
      <c r="AR176" s="224"/>
      <c r="AS176" s="224"/>
      <c r="AT176" s="224"/>
      <c r="AU176" s="224"/>
      <c r="AV176" s="225"/>
      <c r="AW176" s="110">
        <v>4</v>
      </c>
      <c r="AX176" s="111"/>
      <c r="AY176" s="112"/>
    </row>
    <row r="177" spans="1:51" ht="12.75" customHeight="1" x14ac:dyDescent="0.25">
      <c r="A177" s="148" t="s">
        <v>43</v>
      </c>
      <c r="B177" s="149"/>
      <c r="C177" s="223" t="s">
        <v>199</v>
      </c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  <c r="AA177" s="224"/>
      <c r="AB177" s="224"/>
      <c r="AC177" s="224"/>
      <c r="AD177" s="224"/>
      <c r="AE177" s="224"/>
      <c r="AF177" s="224"/>
      <c r="AG177" s="224"/>
      <c r="AH177" s="224"/>
      <c r="AI177" s="224"/>
      <c r="AJ177" s="224"/>
      <c r="AK177" s="224"/>
      <c r="AL177" s="224"/>
      <c r="AM177" s="224"/>
      <c r="AN177" s="224"/>
      <c r="AO177" s="224"/>
      <c r="AP177" s="224"/>
      <c r="AQ177" s="224"/>
      <c r="AR177" s="224"/>
      <c r="AS177" s="224"/>
      <c r="AT177" s="224"/>
      <c r="AU177" s="224"/>
      <c r="AV177" s="225"/>
      <c r="AW177" s="110">
        <v>3</v>
      </c>
      <c r="AX177" s="111"/>
      <c r="AY177" s="112"/>
    </row>
    <row r="178" spans="1:51" ht="12.75" customHeight="1" x14ac:dyDescent="0.25">
      <c r="A178" s="148" t="s">
        <v>200</v>
      </c>
      <c r="B178" s="149"/>
      <c r="C178" s="223" t="s">
        <v>201</v>
      </c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4"/>
      <c r="AD178" s="224"/>
      <c r="AE178" s="224"/>
      <c r="AF178" s="224"/>
      <c r="AG178" s="224"/>
      <c r="AH178" s="224"/>
      <c r="AI178" s="224"/>
      <c r="AJ178" s="224"/>
      <c r="AK178" s="224"/>
      <c r="AL178" s="224"/>
      <c r="AM178" s="224"/>
      <c r="AN178" s="224"/>
      <c r="AO178" s="224"/>
      <c r="AP178" s="224"/>
      <c r="AQ178" s="224"/>
      <c r="AR178" s="224"/>
      <c r="AS178" s="224"/>
      <c r="AT178" s="224"/>
      <c r="AU178" s="224"/>
      <c r="AV178" s="225"/>
      <c r="AW178" s="110">
        <v>3</v>
      </c>
      <c r="AX178" s="111"/>
      <c r="AY178" s="112"/>
    </row>
    <row r="179" spans="1:51" ht="12.75" customHeight="1" x14ac:dyDescent="0.25">
      <c r="A179" s="148" t="s">
        <v>45</v>
      </c>
      <c r="B179" s="149"/>
      <c r="C179" s="223" t="s">
        <v>202</v>
      </c>
      <c r="D179" s="224"/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  <c r="AA179" s="224"/>
      <c r="AB179" s="224"/>
      <c r="AC179" s="224"/>
      <c r="AD179" s="224"/>
      <c r="AE179" s="224"/>
      <c r="AF179" s="224"/>
      <c r="AG179" s="224"/>
      <c r="AH179" s="224"/>
      <c r="AI179" s="224"/>
      <c r="AJ179" s="224"/>
      <c r="AK179" s="224"/>
      <c r="AL179" s="224"/>
      <c r="AM179" s="224"/>
      <c r="AN179" s="224"/>
      <c r="AO179" s="224"/>
      <c r="AP179" s="224"/>
      <c r="AQ179" s="224"/>
      <c r="AR179" s="224"/>
      <c r="AS179" s="224"/>
      <c r="AT179" s="224"/>
      <c r="AU179" s="224"/>
      <c r="AV179" s="225"/>
      <c r="AW179" s="110">
        <v>3</v>
      </c>
      <c r="AX179" s="111"/>
      <c r="AY179" s="112"/>
    </row>
    <row r="180" spans="1:51" ht="12.75" customHeight="1" x14ac:dyDescent="0.25">
      <c r="A180" s="148" t="s">
        <v>203</v>
      </c>
      <c r="B180" s="149"/>
      <c r="C180" s="223" t="s">
        <v>204</v>
      </c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224"/>
      <c r="AE180" s="224"/>
      <c r="AF180" s="224"/>
      <c r="AG180" s="224"/>
      <c r="AH180" s="224"/>
      <c r="AI180" s="224"/>
      <c r="AJ180" s="224"/>
      <c r="AK180" s="224"/>
      <c r="AL180" s="224"/>
      <c r="AM180" s="224"/>
      <c r="AN180" s="224"/>
      <c r="AO180" s="224"/>
      <c r="AP180" s="224"/>
      <c r="AQ180" s="224"/>
      <c r="AR180" s="224"/>
      <c r="AS180" s="224"/>
      <c r="AT180" s="224"/>
      <c r="AU180" s="224"/>
      <c r="AV180" s="225"/>
      <c r="AW180" s="110">
        <v>4</v>
      </c>
      <c r="AX180" s="111"/>
      <c r="AY180" s="112"/>
    </row>
    <row r="181" spans="1:51" ht="12.75" customHeight="1" x14ac:dyDescent="0.25">
      <c r="A181" s="148" t="s">
        <v>44</v>
      </c>
      <c r="B181" s="149"/>
      <c r="C181" s="223" t="s">
        <v>205</v>
      </c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  <c r="AB181" s="224"/>
      <c r="AC181" s="224"/>
      <c r="AD181" s="224"/>
      <c r="AE181" s="224"/>
      <c r="AF181" s="224"/>
      <c r="AG181" s="224"/>
      <c r="AH181" s="224"/>
      <c r="AI181" s="224"/>
      <c r="AJ181" s="224"/>
      <c r="AK181" s="224"/>
      <c r="AL181" s="224"/>
      <c r="AM181" s="224"/>
      <c r="AN181" s="224"/>
      <c r="AO181" s="224"/>
      <c r="AP181" s="224"/>
      <c r="AQ181" s="224"/>
      <c r="AR181" s="224"/>
      <c r="AS181" s="224"/>
      <c r="AT181" s="224"/>
      <c r="AU181" s="224"/>
      <c r="AV181" s="225"/>
      <c r="AW181" s="110">
        <v>3</v>
      </c>
      <c r="AX181" s="111"/>
      <c r="AY181" s="112"/>
    </row>
    <row r="182" spans="1:51" ht="12.75" customHeight="1" x14ac:dyDescent="0.25">
      <c r="A182" s="148" t="s">
        <v>206</v>
      </c>
      <c r="B182" s="149"/>
      <c r="C182" s="223" t="s">
        <v>207</v>
      </c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24"/>
      <c r="AK182" s="224"/>
      <c r="AL182" s="224"/>
      <c r="AM182" s="224"/>
      <c r="AN182" s="224"/>
      <c r="AO182" s="224"/>
      <c r="AP182" s="224"/>
      <c r="AQ182" s="224"/>
      <c r="AR182" s="224"/>
      <c r="AS182" s="224"/>
      <c r="AT182" s="224"/>
      <c r="AU182" s="224"/>
      <c r="AV182" s="225"/>
      <c r="AW182" s="110">
        <v>3</v>
      </c>
      <c r="AX182" s="111"/>
      <c r="AY182" s="112"/>
    </row>
    <row r="183" spans="1:51" ht="12.75" customHeight="1" x14ac:dyDescent="0.25">
      <c r="A183" s="148" t="s">
        <v>208</v>
      </c>
      <c r="B183" s="149"/>
      <c r="C183" s="223" t="s">
        <v>209</v>
      </c>
      <c r="D183" s="224"/>
      <c r="E183" s="224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  <c r="AA183" s="224"/>
      <c r="AB183" s="224"/>
      <c r="AC183" s="224"/>
      <c r="AD183" s="224"/>
      <c r="AE183" s="224"/>
      <c r="AF183" s="224"/>
      <c r="AG183" s="224"/>
      <c r="AH183" s="224"/>
      <c r="AI183" s="224"/>
      <c r="AJ183" s="224"/>
      <c r="AK183" s="224"/>
      <c r="AL183" s="224"/>
      <c r="AM183" s="224"/>
      <c r="AN183" s="224"/>
      <c r="AO183" s="224"/>
      <c r="AP183" s="224"/>
      <c r="AQ183" s="224"/>
      <c r="AR183" s="224"/>
      <c r="AS183" s="224"/>
      <c r="AT183" s="224"/>
      <c r="AU183" s="224"/>
      <c r="AV183" s="225"/>
      <c r="AW183" s="110">
        <v>5</v>
      </c>
      <c r="AX183" s="111"/>
      <c r="AY183" s="112"/>
    </row>
    <row r="184" spans="1:51" ht="12.75" customHeight="1" x14ac:dyDescent="0.25">
      <c r="A184" s="148" t="s">
        <v>210</v>
      </c>
      <c r="B184" s="149"/>
      <c r="C184" s="223" t="s">
        <v>211</v>
      </c>
      <c r="D184" s="224"/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  <c r="AB184" s="224"/>
      <c r="AC184" s="224"/>
      <c r="AD184" s="224"/>
      <c r="AE184" s="224"/>
      <c r="AF184" s="224"/>
      <c r="AG184" s="224"/>
      <c r="AH184" s="224"/>
      <c r="AI184" s="224"/>
      <c r="AJ184" s="224"/>
      <c r="AK184" s="224"/>
      <c r="AL184" s="224"/>
      <c r="AM184" s="224"/>
      <c r="AN184" s="224"/>
      <c r="AO184" s="224"/>
      <c r="AP184" s="224"/>
      <c r="AQ184" s="224"/>
      <c r="AR184" s="224"/>
      <c r="AS184" s="224"/>
      <c r="AT184" s="224"/>
      <c r="AU184" s="224"/>
      <c r="AV184" s="225"/>
      <c r="AW184" s="110">
        <v>4</v>
      </c>
      <c r="AX184" s="111"/>
      <c r="AY184" s="112"/>
    </row>
    <row r="185" spans="1:51" ht="12.75" customHeight="1" x14ac:dyDescent="0.25">
      <c r="A185" s="148" t="s">
        <v>212</v>
      </c>
      <c r="B185" s="149"/>
      <c r="C185" s="223" t="s">
        <v>213</v>
      </c>
      <c r="D185" s="224"/>
      <c r="E185" s="224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  <c r="AA185" s="224"/>
      <c r="AB185" s="224"/>
      <c r="AC185" s="224"/>
      <c r="AD185" s="224"/>
      <c r="AE185" s="224"/>
      <c r="AF185" s="224"/>
      <c r="AG185" s="224"/>
      <c r="AH185" s="224"/>
      <c r="AI185" s="224"/>
      <c r="AJ185" s="224"/>
      <c r="AK185" s="224"/>
      <c r="AL185" s="224"/>
      <c r="AM185" s="224"/>
      <c r="AN185" s="224"/>
      <c r="AO185" s="224"/>
      <c r="AP185" s="224"/>
      <c r="AQ185" s="224"/>
      <c r="AR185" s="224"/>
      <c r="AS185" s="224"/>
      <c r="AT185" s="224"/>
      <c r="AU185" s="224"/>
      <c r="AV185" s="225"/>
      <c r="AW185" s="110">
        <v>3</v>
      </c>
      <c r="AX185" s="111"/>
      <c r="AY185" s="112"/>
    </row>
    <row r="186" spans="1:51" ht="12.75" customHeight="1" x14ac:dyDescent="0.25">
      <c r="A186" s="148" t="s">
        <v>214</v>
      </c>
      <c r="B186" s="149"/>
      <c r="C186" s="223" t="s">
        <v>215</v>
      </c>
      <c r="D186" s="224"/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  <c r="AA186" s="224"/>
      <c r="AB186" s="224"/>
      <c r="AC186" s="224"/>
      <c r="AD186" s="224"/>
      <c r="AE186" s="224"/>
      <c r="AF186" s="224"/>
      <c r="AG186" s="224"/>
      <c r="AH186" s="224"/>
      <c r="AI186" s="224"/>
      <c r="AJ186" s="224"/>
      <c r="AK186" s="224"/>
      <c r="AL186" s="224"/>
      <c r="AM186" s="224"/>
      <c r="AN186" s="224"/>
      <c r="AO186" s="224"/>
      <c r="AP186" s="224"/>
      <c r="AQ186" s="224"/>
      <c r="AR186" s="224"/>
      <c r="AS186" s="224"/>
      <c r="AT186" s="224"/>
      <c r="AU186" s="224"/>
      <c r="AV186" s="225"/>
      <c r="AW186" s="110">
        <v>3</v>
      </c>
      <c r="AX186" s="111"/>
      <c r="AY186" s="112"/>
    </row>
    <row r="187" spans="1:51" ht="12.75" customHeight="1" x14ac:dyDescent="0.25">
      <c r="A187" s="148" t="s">
        <v>216</v>
      </c>
      <c r="B187" s="149"/>
      <c r="C187" s="223" t="s">
        <v>217</v>
      </c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  <c r="AA187" s="224"/>
      <c r="AB187" s="224"/>
      <c r="AC187" s="224"/>
      <c r="AD187" s="224"/>
      <c r="AE187" s="224"/>
      <c r="AF187" s="224"/>
      <c r="AG187" s="224"/>
      <c r="AH187" s="224"/>
      <c r="AI187" s="224"/>
      <c r="AJ187" s="224"/>
      <c r="AK187" s="224"/>
      <c r="AL187" s="224"/>
      <c r="AM187" s="224"/>
      <c r="AN187" s="224"/>
      <c r="AO187" s="224"/>
      <c r="AP187" s="224"/>
      <c r="AQ187" s="224"/>
      <c r="AR187" s="224"/>
      <c r="AS187" s="224"/>
      <c r="AT187" s="224"/>
      <c r="AU187" s="224"/>
      <c r="AV187" s="225"/>
      <c r="AW187" s="110">
        <v>4</v>
      </c>
      <c r="AX187" s="111"/>
      <c r="AY187" s="112"/>
    </row>
    <row r="188" spans="1:51" ht="12.75" customHeight="1" x14ac:dyDescent="0.25">
      <c r="A188" s="148" t="s">
        <v>218</v>
      </c>
      <c r="B188" s="149"/>
      <c r="C188" s="223" t="s">
        <v>219</v>
      </c>
      <c r="D188" s="224"/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  <c r="AD188" s="224"/>
      <c r="AE188" s="224"/>
      <c r="AF188" s="224"/>
      <c r="AG188" s="224"/>
      <c r="AH188" s="224"/>
      <c r="AI188" s="224"/>
      <c r="AJ188" s="224"/>
      <c r="AK188" s="224"/>
      <c r="AL188" s="224"/>
      <c r="AM188" s="224"/>
      <c r="AN188" s="224"/>
      <c r="AO188" s="224"/>
      <c r="AP188" s="224"/>
      <c r="AQ188" s="224"/>
      <c r="AR188" s="224"/>
      <c r="AS188" s="224"/>
      <c r="AT188" s="224"/>
      <c r="AU188" s="224"/>
      <c r="AV188" s="225"/>
      <c r="AW188" s="110">
        <v>3</v>
      </c>
      <c r="AX188" s="111"/>
      <c r="AY188" s="112"/>
    </row>
    <row r="189" spans="1:51" ht="12.75" customHeight="1" x14ac:dyDescent="0.25">
      <c r="A189" s="148" t="s">
        <v>220</v>
      </c>
      <c r="B189" s="149"/>
      <c r="C189" s="223" t="s">
        <v>221</v>
      </c>
      <c r="D189" s="224"/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  <c r="AB189" s="224"/>
      <c r="AC189" s="224"/>
      <c r="AD189" s="224"/>
      <c r="AE189" s="224"/>
      <c r="AF189" s="224"/>
      <c r="AG189" s="224"/>
      <c r="AH189" s="224"/>
      <c r="AI189" s="224"/>
      <c r="AJ189" s="224"/>
      <c r="AK189" s="224"/>
      <c r="AL189" s="224"/>
      <c r="AM189" s="224"/>
      <c r="AN189" s="224"/>
      <c r="AO189" s="224"/>
      <c r="AP189" s="224"/>
      <c r="AQ189" s="224"/>
      <c r="AR189" s="224"/>
      <c r="AS189" s="224"/>
      <c r="AT189" s="224"/>
      <c r="AU189" s="224"/>
      <c r="AV189" s="225"/>
      <c r="AW189" s="110">
        <v>3</v>
      </c>
      <c r="AX189" s="111"/>
      <c r="AY189" s="112"/>
    </row>
    <row r="190" spans="1:51" ht="12.75" customHeight="1" x14ac:dyDescent="0.25">
      <c r="A190" s="148" t="s">
        <v>222</v>
      </c>
      <c r="B190" s="149"/>
      <c r="C190" s="223" t="s">
        <v>223</v>
      </c>
      <c r="D190" s="224"/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  <c r="AA190" s="224"/>
      <c r="AB190" s="224"/>
      <c r="AC190" s="224"/>
      <c r="AD190" s="224"/>
      <c r="AE190" s="224"/>
      <c r="AF190" s="224"/>
      <c r="AG190" s="224"/>
      <c r="AH190" s="224"/>
      <c r="AI190" s="224"/>
      <c r="AJ190" s="224"/>
      <c r="AK190" s="224"/>
      <c r="AL190" s="224"/>
      <c r="AM190" s="224"/>
      <c r="AN190" s="224"/>
      <c r="AO190" s="224"/>
      <c r="AP190" s="224"/>
      <c r="AQ190" s="224"/>
      <c r="AR190" s="224"/>
      <c r="AS190" s="224"/>
      <c r="AT190" s="224"/>
      <c r="AU190" s="224"/>
      <c r="AV190" s="225"/>
      <c r="AW190" s="110">
        <v>5</v>
      </c>
      <c r="AX190" s="111"/>
      <c r="AY190" s="112"/>
    </row>
    <row r="191" spans="1:51" ht="12.75" customHeight="1" x14ac:dyDescent="0.25">
      <c r="A191" s="148" t="s">
        <v>224</v>
      </c>
      <c r="B191" s="149"/>
      <c r="C191" s="223" t="s">
        <v>225</v>
      </c>
      <c r="D191" s="224"/>
      <c r="E191" s="224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  <c r="AA191" s="224"/>
      <c r="AB191" s="224"/>
      <c r="AC191" s="224"/>
      <c r="AD191" s="224"/>
      <c r="AE191" s="224"/>
      <c r="AF191" s="224"/>
      <c r="AG191" s="224"/>
      <c r="AH191" s="224"/>
      <c r="AI191" s="224"/>
      <c r="AJ191" s="224"/>
      <c r="AK191" s="224"/>
      <c r="AL191" s="224"/>
      <c r="AM191" s="224"/>
      <c r="AN191" s="224"/>
      <c r="AO191" s="224"/>
      <c r="AP191" s="224"/>
      <c r="AQ191" s="224"/>
      <c r="AR191" s="224"/>
      <c r="AS191" s="224"/>
      <c r="AT191" s="224"/>
      <c r="AU191" s="224"/>
      <c r="AV191" s="225"/>
      <c r="AW191" s="110">
        <v>4</v>
      </c>
      <c r="AX191" s="111"/>
      <c r="AY191" s="112"/>
    </row>
    <row r="192" spans="1:51" ht="12.75" customHeight="1" x14ac:dyDescent="0.25">
      <c r="A192" s="148" t="s">
        <v>226</v>
      </c>
      <c r="B192" s="149"/>
      <c r="C192" s="223" t="s">
        <v>227</v>
      </c>
      <c r="D192" s="224"/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  <c r="AA192" s="224"/>
      <c r="AB192" s="224"/>
      <c r="AC192" s="224"/>
      <c r="AD192" s="224"/>
      <c r="AE192" s="224"/>
      <c r="AF192" s="224"/>
      <c r="AG192" s="224"/>
      <c r="AH192" s="224"/>
      <c r="AI192" s="224"/>
      <c r="AJ192" s="224"/>
      <c r="AK192" s="224"/>
      <c r="AL192" s="224"/>
      <c r="AM192" s="224"/>
      <c r="AN192" s="224"/>
      <c r="AO192" s="224"/>
      <c r="AP192" s="224"/>
      <c r="AQ192" s="224"/>
      <c r="AR192" s="224"/>
      <c r="AS192" s="224"/>
      <c r="AT192" s="224"/>
      <c r="AU192" s="224"/>
      <c r="AV192" s="225"/>
      <c r="AW192" s="110">
        <v>5</v>
      </c>
      <c r="AX192" s="111"/>
      <c r="AY192" s="112"/>
    </row>
    <row r="193" spans="1:51" ht="12.75" customHeight="1" x14ac:dyDescent="0.25">
      <c r="A193" s="148" t="s">
        <v>228</v>
      </c>
      <c r="B193" s="149"/>
      <c r="C193" s="223" t="s">
        <v>229</v>
      </c>
      <c r="D193" s="224"/>
      <c r="E193" s="224"/>
      <c r="F193" s="224"/>
      <c r="G193" s="224"/>
      <c r="H193" s="224"/>
      <c r="I193" s="224"/>
      <c r="J193" s="224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4"/>
      <c r="AA193" s="224"/>
      <c r="AB193" s="224"/>
      <c r="AC193" s="224"/>
      <c r="AD193" s="224"/>
      <c r="AE193" s="224"/>
      <c r="AF193" s="224"/>
      <c r="AG193" s="224"/>
      <c r="AH193" s="224"/>
      <c r="AI193" s="224"/>
      <c r="AJ193" s="224"/>
      <c r="AK193" s="224"/>
      <c r="AL193" s="224"/>
      <c r="AM193" s="224"/>
      <c r="AN193" s="224"/>
      <c r="AO193" s="224"/>
      <c r="AP193" s="224"/>
      <c r="AQ193" s="224"/>
      <c r="AR193" s="224"/>
      <c r="AS193" s="224"/>
      <c r="AT193" s="224"/>
      <c r="AU193" s="224"/>
      <c r="AV193" s="225"/>
      <c r="AW193" s="110">
        <v>4</v>
      </c>
      <c r="AX193" s="111"/>
      <c r="AY193" s="112"/>
    </row>
    <row r="194" spans="1:51" ht="12.75" customHeight="1" x14ac:dyDescent="0.25">
      <c r="A194" s="148" t="s">
        <v>230</v>
      </c>
      <c r="B194" s="149"/>
      <c r="C194" s="223" t="s">
        <v>231</v>
      </c>
      <c r="D194" s="224"/>
      <c r="E194" s="224"/>
      <c r="F194" s="224"/>
      <c r="G194" s="224"/>
      <c r="H194" s="224"/>
      <c r="I194" s="224"/>
      <c r="J194" s="224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24"/>
      <c r="Z194" s="224"/>
      <c r="AA194" s="224"/>
      <c r="AB194" s="224"/>
      <c r="AC194" s="224"/>
      <c r="AD194" s="224"/>
      <c r="AE194" s="224"/>
      <c r="AF194" s="224"/>
      <c r="AG194" s="224"/>
      <c r="AH194" s="224"/>
      <c r="AI194" s="224"/>
      <c r="AJ194" s="224"/>
      <c r="AK194" s="224"/>
      <c r="AL194" s="224"/>
      <c r="AM194" s="224"/>
      <c r="AN194" s="224"/>
      <c r="AO194" s="224"/>
      <c r="AP194" s="224"/>
      <c r="AQ194" s="224"/>
      <c r="AR194" s="224"/>
      <c r="AS194" s="224"/>
      <c r="AT194" s="224"/>
      <c r="AU194" s="224"/>
      <c r="AV194" s="225"/>
      <c r="AW194" s="110">
        <v>5</v>
      </c>
      <c r="AX194" s="111"/>
      <c r="AY194" s="112"/>
    </row>
    <row r="195" spans="1:51" ht="12.75" customHeight="1" x14ac:dyDescent="0.25">
      <c r="A195" s="148" t="s">
        <v>232</v>
      </c>
      <c r="B195" s="149"/>
      <c r="C195" s="223" t="s">
        <v>233</v>
      </c>
      <c r="D195" s="224"/>
      <c r="E195" s="224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  <c r="Z195" s="224"/>
      <c r="AA195" s="224"/>
      <c r="AB195" s="224"/>
      <c r="AC195" s="224"/>
      <c r="AD195" s="224"/>
      <c r="AE195" s="224"/>
      <c r="AF195" s="224"/>
      <c r="AG195" s="224"/>
      <c r="AH195" s="224"/>
      <c r="AI195" s="224"/>
      <c r="AJ195" s="224"/>
      <c r="AK195" s="224"/>
      <c r="AL195" s="224"/>
      <c r="AM195" s="224"/>
      <c r="AN195" s="224"/>
      <c r="AO195" s="224"/>
      <c r="AP195" s="224"/>
      <c r="AQ195" s="224"/>
      <c r="AR195" s="224"/>
      <c r="AS195" s="224"/>
      <c r="AT195" s="224"/>
      <c r="AU195" s="224"/>
      <c r="AV195" s="225"/>
      <c r="AW195" s="110">
        <v>4</v>
      </c>
      <c r="AX195" s="111"/>
      <c r="AY195" s="112"/>
    </row>
    <row r="196" spans="1:51" ht="12.75" customHeight="1" x14ac:dyDescent="0.25">
      <c r="A196" s="148" t="s">
        <v>234</v>
      </c>
      <c r="B196" s="149"/>
      <c r="C196" s="223" t="s">
        <v>235</v>
      </c>
      <c r="D196" s="224"/>
      <c r="E196" s="224"/>
      <c r="F196" s="224"/>
      <c r="G196" s="224"/>
      <c r="H196" s="224"/>
      <c r="I196" s="224"/>
      <c r="J196" s="224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4"/>
      <c r="W196" s="224"/>
      <c r="X196" s="224"/>
      <c r="Y196" s="224"/>
      <c r="Z196" s="224"/>
      <c r="AA196" s="224"/>
      <c r="AB196" s="224"/>
      <c r="AC196" s="224"/>
      <c r="AD196" s="224"/>
      <c r="AE196" s="224"/>
      <c r="AF196" s="224"/>
      <c r="AG196" s="224"/>
      <c r="AH196" s="224"/>
      <c r="AI196" s="224"/>
      <c r="AJ196" s="224"/>
      <c r="AK196" s="224"/>
      <c r="AL196" s="224"/>
      <c r="AM196" s="224"/>
      <c r="AN196" s="224"/>
      <c r="AO196" s="224"/>
      <c r="AP196" s="224"/>
      <c r="AQ196" s="224"/>
      <c r="AR196" s="224"/>
      <c r="AS196" s="224"/>
      <c r="AT196" s="224"/>
      <c r="AU196" s="224"/>
      <c r="AV196" s="225"/>
      <c r="AW196" s="110">
        <v>5</v>
      </c>
      <c r="AX196" s="111"/>
      <c r="AY196" s="112"/>
    </row>
    <row r="197" spans="1:51" ht="12.75" customHeight="1" x14ac:dyDescent="0.25">
      <c r="A197" s="148" t="s">
        <v>236</v>
      </c>
      <c r="B197" s="149"/>
      <c r="C197" s="223" t="s">
        <v>237</v>
      </c>
      <c r="D197" s="224"/>
      <c r="E197" s="224"/>
      <c r="F197" s="224"/>
      <c r="G197" s="224"/>
      <c r="H197" s="224"/>
      <c r="I197" s="224"/>
      <c r="J197" s="224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24"/>
      <c r="Z197" s="224"/>
      <c r="AA197" s="224"/>
      <c r="AB197" s="224"/>
      <c r="AC197" s="224"/>
      <c r="AD197" s="224"/>
      <c r="AE197" s="224"/>
      <c r="AF197" s="224"/>
      <c r="AG197" s="224"/>
      <c r="AH197" s="224"/>
      <c r="AI197" s="224"/>
      <c r="AJ197" s="224"/>
      <c r="AK197" s="224"/>
      <c r="AL197" s="224"/>
      <c r="AM197" s="224"/>
      <c r="AN197" s="224"/>
      <c r="AO197" s="224"/>
      <c r="AP197" s="224"/>
      <c r="AQ197" s="224"/>
      <c r="AR197" s="224"/>
      <c r="AS197" s="224"/>
      <c r="AT197" s="224"/>
      <c r="AU197" s="224"/>
      <c r="AV197" s="225"/>
      <c r="AW197" s="110">
        <v>4</v>
      </c>
      <c r="AX197" s="111"/>
      <c r="AY197" s="112"/>
    </row>
    <row r="198" spans="1:51" ht="12.75" customHeight="1" x14ac:dyDescent="0.25">
      <c r="A198" s="148" t="s">
        <v>238</v>
      </c>
      <c r="B198" s="149"/>
      <c r="C198" s="223" t="s">
        <v>239</v>
      </c>
      <c r="D198" s="224"/>
      <c r="E198" s="224"/>
      <c r="F198" s="224"/>
      <c r="G198" s="224"/>
      <c r="H198" s="224"/>
      <c r="I198" s="224"/>
      <c r="J198" s="224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4"/>
      <c r="W198" s="224"/>
      <c r="X198" s="224"/>
      <c r="Y198" s="224"/>
      <c r="Z198" s="224"/>
      <c r="AA198" s="224"/>
      <c r="AB198" s="224"/>
      <c r="AC198" s="224"/>
      <c r="AD198" s="224"/>
      <c r="AE198" s="224"/>
      <c r="AF198" s="224"/>
      <c r="AG198" s="224"/>
      <c r="AH198" s="224"/>
      <c r="AI198" s="224"/>
      <c r="AJ198" s="224"/>
      <c r="AK198" s="224"/>
      <c r="AL198" s="224"/>
      <c r="AM198" s="224"/>
      <c r="AN198" s="224"/>
      <c r="AO198" s="224"/>
      <c r="AP198" s="224"/>
      <c r="AQ198" s="224"/>
      <c r="AR198" s="224"/>
      <c r="AS198" s="224"/>
      <c r="AT198" s="224"/>
      <c r="AU198" s="224"/>
      <c r="AV198" s="225"/>
      <c r="AW198" s="110">
        <v>3</v>
      </c>
      <c r="AX198" s="111"/>
      <c r="AY198" s="112"/>
    </row>
    <row r="199" spans="1:51" ht="12.75" customHeight="1" x14ac:dyDescent="0.25">
      <c r="A199" s="148" t="s">
        <v>240</v>
      </c>
      <c r="B199" s="149"/>
      <c r="C199" s="223" t="s">
        <v>241</v>
      </c>
      <c r="D199" s="224"/>
      <c r="E199" s="224"/>
      <c r="F199" s="224"/>
      <c r="G199" s="224"/>
      <c r="H199" s="224"/>
      <c r="I199" s="224"/>
      <c r="J199" s="224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4"/>
      <c r="W199" s="224"/>
      <c r="X199" s="224"/>
      <c r="Y199" s="224"/>
      <c r="Z199" s="224"/>
      <c r="AA199" s="224"/>
      <c r="AB199" s="224"/>
      <c r="AC199" s="224"/>
      <c r="AD199" s="224"/>
      <c r="AE199" s="224"/>
      <c r="AF199" s="224"/>
      <c r="AG199" s="224"/>
      <c r="AH199" s="224"/>
      <c r="AI199" s="224"/>
      <c r="AJ199" s="224"/>
      <c r="AK199" s="224"/>
      <c r="AL199" s="224"/>
      <c r="AM199" s="224"/>
      <c r="AN199" s="224"/>
      <c r="AO199" s="224"/>
      <c r="AP199" s="224"/>
      <c r="AQ199" s="224"/>
      <c r="AR199" s="224"/>
      <c r="AS199" s="224"/>
      <c r="AT199" s="224"/>
      <c r="AU199" s="224"/>
      <c r="AV199" s="225"/>
      <c r="AW199" s="110">
        <v>4</v>
      </c>
      <c r="AX199" s="111"/>
      <c r="AY199" s="112"/>
    </row>
    <row r="200" spans="1:51" ht="12.75" customHeight="1" x14ac:dyDescent="0.25">
      <c r="A200" s="148" t="s">
        <v>242</v>
      </c>
      <c r="B200" s="149"/>
      <c r="C200" s="223" t="s">
        <v>243</v>
      </c>
      <c r="D200" s="224"/>
      <c r="E200" s="224"/>
      <c r="F200" s="224"/>
      <c r="G200" s="224"/>
      <c r="H200" s="224"/>
      <c r="I200" s="224"/>
      <c r="J200" s="224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4"/>
      <c r="W200" s="224"/>
      <c r="X200" s="224"/>
      <c r="Y200" s="224"/>
      <c r="Z200" s="224"/>
      <c r="AA200" s="224"/>
      <c r="AB200" s="224"/>
      <c r="AC200" s="224"/>
      <c r="AD200" s="224"/>
      <c r="AE200" s="224"/>
      <c r="AF200" s="224"/>
      <c r="AG200" s="224"/>
      <c r="AH200" s="224"/>
      <c r="AI200" s="224"/>
      <c r="AJ200" s="224"/>
      <c r="AK200" s="224"/>
      <c r="AL200" s="224"/>
      <c r="AM200" s="224"/>
      <c r="AN200" s="224"/>
      <c r="AO200" s="224"/>
      <c r="AP200" s="224"/>
      <c r="AQ200" s="224"/>
      <c r="AR200" s="224"/>
      <c r="AS200" s="224"/>
      <c r="AT200" s="224"/>
      <c r="AU200" s="224"/>
      <c r="AV200" s="225"/>
      <c r="AW200" s="110">
        <v>3</v>
      </c>
      <c r="AX200" s="111"/>
      <c r="AY200" s="112"/>
    </row>
    <row r="201" spans="1:51" ht="12.75" customHeight="1" x14ac:dyDescent="0.25">
      <c r="A201" s="217" t="s">
        <v>244</v>
      </c>
      <c r="B201" s="218"/>
      <c r="C201" s="241" t="s">
        <v>245</v>
      </c>
      <c r="D201" s="242"/>
      <c r="E201" s="242"/>
      <c r="F201" s="242"/>
      <c r="G201" s="242"/>
      <c r="H201" s="242"/>
      <c r="I201" s="242"/>
      <c r="J201" s="242"/>
      <c r="K201" s="242"/>
      <c r="L201" s="242"/>
      <c r="M201" s="242"/>
      <c r="N201" s="242"/>
      <c r="O201" s="242"/>
      <c r="P201" s="242"/>
      <c r="Q201" s="242"/>
      <c r="R201" s="242"/>
      <c r="S201" s="242"/>
      <c r="T201" s="242"/>
      <c r="U201" s="242"/>
      <c r="V201" s="242"/>
      <c r="W201" s="242"/>
      <c r="X201" s="242"/>
      <c r="Y201" s="242"/>
      <c r="Z201" s="242"/>
      <c r="AA201" s="242"/>
      <c r="AB201" s="242"/>
      <c r="AC201" s="242"/>
      <c r="AD201" s="242"/>
      <c r="AE201" s="242"/>
      <c r="AF201" s="242"/>
      <c r="AG201" s="242"/>
      <c r="AH201" s="242"/>
      <c r="AI201" s="242"/>
      <c r="AJ201" s="242"/>
      <c r="AK201" s="242"/>
      <c r="AL201" s="242"/>
      <c r="AM201" s="242"/>
      <c r="AN201" s="242"/>
      <c r="AO201" s="242"/>
      <c r="AP201" s="242"/>
      <c r="AQ201" s="242"/>
      <c r="AR201" s="242"/>
      <c r="AS201" s="242"/>
      <c r="AT201" s="242"/>
      <c r="AU201" s="242"/>
      <c r="AV201" s="243"/>
      <c r="AW201" s="110">
        <v>4</v>
      </c>
      <c r="AX201" s="111"/>
      <c r="AY201" s="112"/>
    </row>
    <row r="202" spans="1:51" ht="12.75" customHeight="1" x14ac:dyDescent="0.25">
      <c r="A202" s="217" t="s">
        <v>246</v>
      </c>
      <c r="B202" s="218"/>
      <c r="C202" s="241" t="s">
        <v>247</v>
      </c>
      <c r="D202" s="242"/>
      <c r="E202" s="242"/>
      <c r="F202" s="242"/>
      <c r="G202" s="242"/>
      <c r="H202" s="242"/>
      <c r="I202" s="242"/>
      <c r="J202" s="242"/>
      <c r="K202" s="242"/>
      <c r="L202" s="242"/>
      <c r="M202" s="242"/>
      <c r="N202" s="242"/>
      <c r="O202" s="242"/>
      <c r="P202" s="242"/>
      <c r="Q202" s="242"/>
      <c r="R202" s="242"/>
      <c r="S202" s="242"/>
      <c r="T202" s="242"/>
      <c r="U202" s="242"/>
      <c r="V202" s="242"/>
      <c r="W202" s="242"/>
      <c r="X202" s="242"/>
      <c r="Y202" s="242"/>
      <c r="Z202" s="242"/>
      <c r="AA202" s="242"/>
      <c r="AB202" s="242"/>
      <c r="AC202" s="242"/>
      <c r="AD202" s="242"/>
      <c r="AE202" s="242"/>
      <c r="AF202" s="242"/>
      <c r="AG202" s="242"/>
      <c r="AH202" s="242"/>
      <c r="AI202" s="242"/>
      <c r="AJ202" s="242"/>
      <c r="AK202" s="242"/>
      <c r="AL202" s="242"/>
      <c r="AM202" s="242"/>
      <c r="AN202" s="242"/>
      <c r="AO202" s="242"/>
      <c r="AP202" s="242"/>
      <c r="AQ202" s="242"/>
      <c r="AR202" s="242"/>
      <c r="AS202" s="242"/>
      <c r="AT202" s="242"/>
      <c r="AU202" s="242"/>
      <c r="AV202" s="243"/>
      <c r="AW202" s="110">
        <v>3</v>
      </c>
      <c r="AX202" s="111"/>
      <c r="AY202" s="112"/>
    </row>
    <row r="203" spans="1:51" ht="12.75" customHeight="1" x14ac:dyDescent="0.25">
      <c r="A203" s="217" t="s">
        <v>248</v>
      </c>
      <c r="B203" s="218"/>
      <c r="C203" s="241" t="s">
        <v>249</v>
      </c>
      <c r="D203" s="242"/>
      <c r="E203" s="242"/>
      <c r="F203" s="242"/>
      <c r="G203" s="242"/>
      <c r="H203" s="242"/>
      <c r="I203" s="242"/>
      <c r="J203" s="242"/>
      <c r="K203" s="242"/>
      <c r="L203" s="242"/>
      <c r="M203" s="242"/>
      <c r="N203" s="242"/>
      <c r="O203" s="242"/>
      <c r="P203" s="242"/>
      <c r="Q203" s="242"/>
      <c r="R203" s="242"/>
      <c r="S203" s="242"/>
      <c r="T203" s="242"/>
      <c r="U203" s="242"/>
      <c r="V203" s="242"/>
      <c r="W203" s="242"/>
      <c r="X203" s="242"/>
      <c r="Y203" s="242"/>
      <c r="Z203" s="242"/>
      <c r="AA203" s="242"/>
      <c r="AB203" s="242"/>
      <c r="AC203" s="242"/>
      <c r="AD203" s="242"/>
      <c r="AE203" s="242"/>
      <c r="AF203" s="242"/>
      <c r="AG203" s="242"/>
      <c r="AH203" s="242"/>
      <c r="AI203" s="242"/>
      <c r="AJ203" s="242"/>
      <c r="AK203" s="242"/>
      <c r="AL203" s="242"/>
      <c r="AM203" s="242"/>
      <c r="AN203" s="242"/>
      <c r="AO203" s="242"/>
      <c r="AP203" s="242"/>
      <c r="AQ203" s="242"/>
      <c r="AR203" s="242"/>
      <c r="AS203" s="242"/>
      <c r="AT203" s="242"/>
      <c r="AU203" s="242"/>
      <c r="AV203" s="243"/>
      <c r="AW203" s="110">
        <v>3</v>
      </c>
      <c r="AX203" s="111"/>
      <c r="AY203" s="112"/>
    </row>
    <row r="204" spans="1:51" ht="12.75" customHeight="1" x14ac:dyDescent="0.25">
      <c r="A204" s="217" t="s">
        <v>250</v>
      </c>
      <c r="B204" s="218"/>
      <c r="C204" s="241" t="s">
        <v>251</v>
      </c>
      <c r="D204" s="242"/>
      <c r="E204" s="242"/>
      <c r="F204" s="242"/>
      <c r="G204" s="242"/>
      <c r="H204" s="242"/>
      <c r="I204" s="242"/>
      <c r="J204" s="242"/>
      <c r="K204" s="242"/>
      <c r="L204" s="242"/>
      <c r="M204" s="242"/>
      <c r="N204" s="242"/>
      <c r="O204" s="242"/>
      <c r="P204" s="242"/>
      <c r="Q204" s="242"/>
      <c r="R204" s="242"/>
      <c r="S204" s="242"/>
      <c r="T204" s="242"/>
      <c r="U204" s="242"/>
      <c r="V204" s="242"/>
      <c r="W204" s="242"/>
      <c r="X204" s="242"/>
      <c r="Y204" s="242"/>
      <c r="Z204" s="242"/>
      <c r="AA204" s="242"/>
      <c r="AB204" s="242"/>
      <c r="AC204" s="242"/>
      <c r="AD204" s="242"/>
      <c r="AE204" s="242"/>
      <c r="AF204" s="242"/>
      <c r="AG204" s="242"/>
      <c r="AH204" s="242"/>
      <c r="AI204" s="242"/>
      <c r="AJ204" s="242"/>
      <c r="AK204" s="242"/>
      <c r="AL204" s="242"/>
      <c r="AM204" s="242"/>
      <c r="AN204" s="242"/>
      <c r="AO204" s="242"/>
      <c r="AP204" s="242"/>
      <c r="AQ204" s="242"/>
      <c r="AR204" s="242"/>
      <c r="AS204" s="242"/>
      <c r="AT204" s="242"/>
      <c r="AU204" s="242"/>
      <c r="AV204" s="243"/>
      <c r="AW204" s="110">
        <v>4</v>
      </c>
      <c r="AX204" s="111"/>
      <c r="AY204" s="112"/>
    </row>
    <row r="205" spans="1:51" ht="12.75" customHeight="1" x14ac:dyDescent="0.25">
      <c r="A205" s="217" t="s">
        <v>252</v>
      </c>
      <c r="B205" s="218"/>
      <c r="C205" s="241" t="s">
        <v>253</v>
      </c>
      <c r="D205" s="242"/>
      <c r="E205" s="242"/>
      <c r="F205" s="242"/>
      <c r="G205" s="242"/>
      <c r="H205" s="242"/>
      <c r="I205" s="242"/>
      <c r="J205" s="242"/>
      <c r="K205" s="242"/>
      <c r="L205" s="242"/>
      <c r="M205" s="242"/>
      <c r="N205" s="242"/>
      <c r="O205" s="242"/>
      <c r="P205" s="242"/>
      <c r="Q205" s="242"/>
      <c r="R205" s="242"/>
      <c r="S205" s="242"/>
      <c r="T205" s="242"/>
      <c r="U205" s="242"/>
      <c r="V205" s="242"/>
      <c r="W205" s="242"/>
      <c r="X205" s="242"/>
      <c r="Y205" s="242"/>
      <c r="Z205" s="242"/>
      <c r="AA205" s="242"/>
      <c r="AB205" s="242"/>
      <c r="AC205" s="242"/>
      <c r="AD205" s="242"/>
      <c r="AE205" s="242"/>
      <c r="AF205" s="242"/>
      <c r="AG205" s="242"/>
      <c r="AH205" s="242"/>
      <c r="AI205" s="242"/>
      <c r="AJ205" s="242"/>
      <c r="AK205" s="242"/>
      <c r="AL205" s="242"/>
      <c r="AM205" s="242"/>
      <c r="AN205" s="242"/>
      <c r="AO205" s="242"/>
      <c r="AP205" s="242"/>
      <c r="AQ205" s="242"/>
      <c r="AR205" s="242"/>
      <c r="AS205" s="242"/>
      <c r="AT205" s="242"/>
      <c r="AU205" s="242"/>
      <c r="AV205" s="243"/>
      <c r="AW205" s="110">
        <v>3</v>
      </c>
      <c r="AX205" s="111"/>
      <c r="AY205" s="112"/>
    </row>
    <row r="206" spans="1:51" ht="12.75" customHeight="1" x14ac:dyDescent="0.25">
      <c r="A206" s="217" t="s">
        <v>254</v>
      </c>
      <c r="B206" s="218"/>
      <c r="C206" s="241" t="s">
        <v>255</v>
      </c>
      <c r="D206" s="242"/>
      <c r="E206" s="242"/>
      <c r="F206" s="242"/>
      <c r="G206" s="242"/>
      <c r="H206" s="242"/>
      <c r="I206" s="242"/>
      <c r="J206" s="242"/>
      <c r="K206" s="242"/>
      <c r="L206" s="242"/>
      <c r="M206" s="242"/>
      <c r="N206" s="242"/>
      <c r="O206" s="242"/>
      <c r="P206" s="242"/>
      <c r="Q206" s="242"/>
      <c r="R206" s="242"/>
      <c r="S206" s="242"/>
      <c r="T206" s="242"/>
      <c r="U206" s="242"/>
      <c r="V206" s="242"/>
      <c r="W206" s="242"/>
      <c r="X206" s="242"/>
      <c r="Y206" s="242"/>
      <c r="Z206" s="242"/>
      <c r="AA206" s="242"/>
      <c r="AB206" s="242"/>
      <c r="AC206" s="242"/>
      <c r="AD206" s="242"/>
      <c r="AE206" s="242"/>
      <c r="AF206" s="242"/>
      <c r="AG206" s="242"/>
      <c r="AH206" s="242"/>
      <c r="AI206" s="242"/>
      <c r="AJ206" s="242"/>
      <c r="AK206" s="242"/>
      <c r="AL206" s="242"/>
      <c r="AM206" s="242"/>
      <c r="AN206" s="242"/>
      <c r="AO206" s="242"/>
      <c r="AP206" s="242"/>
      <c r="AQ206" s="242"/>
      <c r="AR206" s="242"/>
      <c r="AS206" s="242"/>
      <c r="AT206" s="242"/>
      <c r="AU206" s="242"/>
      <c r="AV206" s="243"/>
      <c r="AW206" s="110">
        <v>3</v>
      </c>
      <c r="AX206" s="111"/>
      <c r="AY206" s="112"/>
    </row>
    <row r="207" spans="1:51" ht="12.75" customHeight="1" x14ac:dyDescent="0.25">
      <c r="A207" s="217" t="s">
        <v>256</v>
      </c>
      <c r="B207" s="218"/>
      <c r="C207" s="241" t="s">
        <v>257</v>
      </c>
      <c r="D207" s="242"/>
      <c r="E207" s="242"/>
      <c r="F207" s="242"/>
      <c r="G207" s="242"/>
      <c r="H207" s="242"/>
      <c r="I207" s="242"/>
      <c r="J207" s="242"/>
      <c r="K207" s="242"/>
      <c r="L207" s="242"/>
      <c r="M207" s="242"/>
      <c r="N207" s="242"/>
      <c r="O207" s="242"/>
      <c r="P207" s="242"/>
      <c r="Q207" s="242"/>
      <c r="R207" s="242"/>
      <c r="S207" s="242"/>
      <c r="T207" s="242"/>
      <c r="U207" s="242"/>
      <c r="V207" s="242"/>
      <c r="W207" s="242"/>
      <c r="X207" s="242"/>
      <c r="Y207" s="242"/>
      <c r="Z207" s="242"/>
      <c r="AA207" s="242"/>
      <c r="AB207" s="242"/>
      <c r="AC207" s="242"/>
      <c r="AD207" s="242"/>
      <c r="AE207" s="242"/>
      <c r="AF207" s="242"/>
      <c r="AG207" s="242"/>
      <c r="AH207" s="242"/>
      <c r="AI207" s="242"/>
      <c r="AJ207" s="242"/>
      <c r="AK207" s="242"/>
      <c r="AL207" s="242"/>
      <c r="AM207" s="242"/>
      <c r="AN207" s="242"/>
      <c r="AO207" s="242"/>
      <c r="AP207" s="242"/>
      <c r="AQ207" s="242"/>
      <c r="AR207" s="242"/>
      <c r="AS207" s="242"/>
      <c r="AT207" s="242"/>
      <c r="AU207" s="242"/>
      <c r="AV207" s="243"/>
      <c r="AW207" s="110">
        <v>3</v>
      </c>
      <c r="AX207" s="111"/>
      <c r="AY207" s="112"/>
    </row>
    <row r="208" spans="1:51" ht="12.75" customHeight="1" x14ac:dyDescent="0.25">
      <c r="A208" s="217" t="s">
        <v>258</v>
      </c>
      <c r="B208" s="218"/>
      <c r="C208" s="241" t="s">
        <v>259</v>
      </c>
      <c r="D208" s="242"/>
      <c r="E208" s="242"/>
      <c r="F208" s="242"/>
      <c r="G208" s="242"/>
      <c r="H208" s="242"/>
      <c r="I208" s="242"/>
      <c r="J208" s="242"/>
      <c r="K208" s="242"/>
      <c r="L208" s="242"/>
      <c r="M208" s="242"/>
      <c r="N208" s="242"/>
      <c r="O208" s="242"/>
      <c r="P208" s="242"/>
      <c r="Q208" s="242"/>
      <c r="R208" s="242"/>
      <c r="S208" s="242"/>
      <c r="T208" s="242"/>
      <c r="U208" s="242"/>
      <c r="V208" s="242"/>
      <c r="W208" s="242"/>
      <c r="X208" s="242"/>
      <c r="Y208" s="242"/>
      <c r="Z208" s="242"/>
      <c r="AA208" s="242"/>
      <c r="AB208" s="242"/>
      <c r="AC208" s="242"/>
      <c r="AD208" s="242"/>
      <c r="AE208" s="242"/>
      <c r="AF208" s="242"/>
      <c r="AG208" s="242"/>
      <c r="AH208" s="242"/>
      <c r="AI208" s="242"/>
      <c r="AJ208" s="242"/>
      <c r="AK208" s="242"/>
      <c r="AL208" s="242"/>
      <c r="AM208" s="242"/>
      <c r="AN208" s="242"/>
      <c r="AO208" s="242"/>
      <c r="AP208" s="242"/>
      <c r="AQ208" s="242"/>
      <c r="AR208" s="242"/>
      <c r="AS208" s="242"/>
      <c r="AT208" s="242"/>
      <c r="AU208" s="242"/>
      <c r="AV208" s="243"/>
      <c r="AW208" s="110">
        <v>3</v>
      </c>
      <c r="AX208" s="111"/>
      <c r="AY208" s="112"/>
    </row>
    <row r="209" spans="1:52" ht="12.75" customHeight="1" x14ac:dyDescent="0.25">
      <c r="A209" s="246" t="s">
        <v>260</v>
      </c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  <c r="AV209" s="109"/>
      <c r="AW209" s="109"/>
      <c r="AX209" s="109"/>
      <c r="AY209" s="109"/>
      <c r="AZ209" s="109"/>
    </row>
    <row r="210" spans="1:52" ht="12.75" customHeight="1" x14ac:dyDescent="0.25">
      <c r="A210" s="214" t="s">
        <v>261</v>
      </c>
      <c r="B210" s="114"/>
      <c r="C210" s="244" t="s">
        <v>262</v>
      </c>
      <c r="D210" s="245"/>
      <c r="E210" s="245"/>
      <c r="F210" s="245"/>
      <c r="G210" s="245"/>
      <c r="H210" s="245"/>
      <c r="I210" s="245"/>
      <c r="J210" s="245"/>
      <c r="K210" s="245"/>
      <c r="L210" s="245"/>
      <c r="M210" s="245"/>
      <c r="N210" s="245"/>
      <c r="O210" s="245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111"/>
      <c r="AG210" s="111"/>
      <c r="AH210" s="111"/>
      <c r="AI210" s="111"/>
      <c r="AJ210" s="111"/>
      <c r="AK210" s="111"/>
      <c r="AL210" s="111"/>
      <c r="AM210" s="111"/>
      <c r="AN210" s="111"/>
      <c r="AO210" s="111"/>
      <c r="AP210" s="111"/>
      <c r="AQ210" s="111"/>
      <c r="AR210" s="111"/>
      <c r="AS210" s="111"/>
      <c r="AT210" s="111"/>
      <c r="AU210" s="111"/>
      <c r="AV210" s="112"/>
      <c r="AW210" s="110">
        <v>5</v>
      </c>
      <c r="AX210" s="111"/>
      <c r="AY210" s="112"/>
    </row>
    <row r="211" spans="1:52" ht="12.75" customHeight="1" x14ac:dyDescent="0.25">
      <c r="A211" s="214" t="s">
        <v>263</v>
      </c>
      <c r="B211" s="114"/>
      <c r="C211" s="244" t="s">
        <v>264</v>
      </c>
      <c r="D211" s="245"/>
      <c r="E211" s="245"/>
      <c r="F211" s="245"/>
      <c r="G211" s="245"/>
      <c r="H211" s="245"/>
      <c r="I211" s="245"/>
      <c r="J211" s="245"/>
      <c r="K211" s="245"/>
      <c r="L211" s="245"/>
      <c r="M211" s="245"/>
      <c r="N211" s="245"/>
      <c r="O211" s="245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111"/>
      <c r="AN211" s="111"/>
      <c r="AO211" s="111"/>
      <c r="AP211" s="111"/>
      <c r="AQ211" s="111"/>
      <c r="AR211" s="111"/>
      <c r="AS211" s="111"/>
      <c r="AT211" s="111"/>
      <c r="AU211" s="111"/>
      <c r="AV211" s="112"/>
      <c r="AW211" s="110">
        <v>5</v>
      </c>
      <c r="AX211" s="111"/>
      <c r="AY211" s="112"/>
    </row>
    <row r="212" spans="1:52" ht="12.75" customHeight="1" x14ac:dyDescent="0.25">
      <c r="A212" s="214" t="s">
        <v>265</v>
      </c>
      <c r="B212" s="114"/>
      <c r="C212" s="244" t="s">
        <v>266</v>
      </c>
      <c r="D212" s="245"/>
      <c r="E212" s="245"/>
      <c r="F212" s="245"/>
      <c r="G212" s="245"/>
      <c r="H212" s="245"/>
      <c r="I212" s="245"/>
      <c r="J212" s="245"/>
      <c r="K212" s="245"/>
      <c r="L212" s="245"/>
      <c r="M212" s="245"/>
      <c r="N212" s="245"/>
      <c r="O212" s="245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111"/>
      <c r="AN212" s="111"/>
      <c r="AO212" s="111"/>
      <c r="AP212" s="111"/>
      <c r="AQ212" s="111"/>
      <c r="AR212" s="111"/>
      <c r="AS212" s="111"/>
      <c r="AT212" s="111"/>
      <c r="AU212" s="111"/>
      <c r="AV212" s="112"/>
      <c r="AW212" s="110">
        <v>4</v>
      </c>
      <c r="AX212" s="111"/>
      <c r="AY212" s="112"/>
    </row>
    <row r="213" spans="1:52" ht="12.75" customHeight="1" x14ac:dyDescent="0.25">
      <c r="A213" s="214" t="s">
        <v>267</v>
      </c>
      <c r="B213" s="114"/>
      <c r="C213" s="244" t="s">
        <v>268</v>
      </c>
      <c r="D213" s="245"/>
      <c r="E213" s="245"/>
      <c r="F213" s="245"/>
      <c r="G213" s="245"/>
      <c r="H213" s="245"/>
      <c r="I213" s="245"/>
      <c r="J213" s="245"/>
      <c r="K213" s="245"/>
      <c r="L213" s="245"/>
      <c r="M213" s="245"/>
      <c r="N213" s="245"/>
      <c r="O213" s="245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111"/>
      <c r="AN213" s="111"/>
      <c r="AO213" s="111"/>
      <c r="AP213" s="111"/>
      <c r="AQ213" s="111"/>
      <c r="AR213" s="111"/>
      <c r="AS213" s="111"/>
      <c r="AT213" s="111"/>
      <c r="AU213" s="111"/>
      <c r="AV213" s="112"/>
      <c r="AW213" s="110">
        <v>4</v>
      </c>
      <c r="AX213" s="111"/>
      <c r="AY213" s="112"/>
    </row>
    <row r="214" spans="1:52" ht="12.75" customHeight="1" x14ac:dyDescent="0.25">
      <c r="A214" s="214" t="s">
        <v>269</v>
      </c>
      <c r="B214" s="114"/>
      <c r="C214" s="244" t="s">
        <v>270</v>
      </c>
      <c r="D214" s="245"/>
      <c r="E214" s="245"/>
      <c r="F214" s="245"/>
      <c r="G214" s="245"/>
      <c r="H214" s="245"/>
      <c r="I214" s="245"/>
      <c r="J214" s="245"/>
      <c r="K214" s="245"/>
      <c r="L214" s="245"/>
      <c r="M214" s="245"/>
      <c r="N214" s="245"/>
      <c r="O214" s="245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  <c r="AL214" s="111"/>
      <c r="AM214" s="111"/>
      <c r="AN214" s="111"/>
      <c r="AO214" s="111"/>
      <c r="AP214" s="111"/>
      <c r="AQ214" s="111"/>
      <c r="AR214" s="111"/>
      <c r="AS214" s="111"/>
      <c r="AT214" s="111"/>
      <c r="AU214" s="111"/>
      <c r="AV214" s="112"/>
      <c r="AW214" s="110">
        <v>4</v>
      </c>
      <c r="AX214" s="111"/>
      <c r="AY214" s="112"/>
    </row>
    <row r="215" spans="1:52" ht="12.75" customHeight="1" x14ac:dyDescent="0.25">
      <c r="A215" s="214" t="s">
        <v>271</v>
      </c>
      <c r="B215" s="114"/>
      <c r="C215" s="244" t="s">
        <v>272</v>
      </c>
      <c r="D215" s="245"/>
      <c r="E215" s="245"/>
      <c r="F215" s="245"/>
      <c r="G215" s="245"/>
      <c r="H215" s="245"/>
      <c r="I215" s="245"/>
      <c r="J215" s="245"/>
      <c r="K215" s="245"/>
      <c r="L215" s="245"/>
      <c r="M215" s="245"/>
      <c r="N215" s="245"/>
      <c r="O215" s="245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111"/>
      <c r="AN215" s="111"/>
      <c r="AO215" s="111"/>
      <c r="AP215" s="111"/>
      <c r="AQ215" s="111"/>
      <c r="AR215" s="111"/>
      <c r="AS215" s="111"/>
      <c r="AT215" s="111"/>
      <c r="AU215" s="111"/>
      <c r="AV215" s="112"/>
      <c r="AW215" s="110">
        <v>5</v>
      </c>
      <c r="AX215" s="111"/>
      <c r="AY215" s="112"/>
    </row>
    <row r="216" spans="1:52" ht="12.75" customHeight="1" x14ac:dyDescent="0.25">
      <c r="A216" s="215" t="s">
        <v>273</v>
      </c>
      <c r="B216" s="216"/>
      <c r="C216" s="253" t="s">
        <v>274</v>
      </c>
      <c r="D216" s="254"/>
      <c r="E216" s="254"/>
      <c r="F216" s="254"/>
      <c r="G216" s="254"/>
      <c r="H216" s="254"/>
      <c r="I216" s="254"/>
      <c r="J216" s="254"/>
      <c r="K216" s="254"/>
      <c r="L216" s="254"/>
      <c r="M216" s="254"/>
      <c r="N216" s="254"/>
      <c r="O216" s="254"/>
      <c r="P216" s="255"/>
      <c r="Q216" s="255"/>
      <c r="R216" s="255"/>
      <c r="S216" s="255"/>
      <c r="T216" s="255"/>
      <c r="U216" s="255"/>
      <c r="V216" s="255"/>
      <c r="W216" s="255"/>
      <c r="X216" s="255"/>
      <c r="Y216" s="255"/>
      <c r="Z216" s="255"/>
      <c r="AA216" s="255"/>
      <c r="AB216" s="255"/>
      <c r="AC216" s="255"/>
      <c r="AD216" s="255"/>
      <c r="AE216" s="255"/>
      <c r="AF216" s="255"/>
      <c r="AG216" s="255"/>
      <c r="AH216" s="255"/>
      <c r="AI216" s="255"/>
      <c r="AJ216" s="255"/>
      <c r="AK216" s="255"/>
      <c r="AL216" s="255"/>
      <c r="AM216" s="255"/>
      <c r="AN216" s="255"/>
      <c r="AO216" s="255"/>
      <c r="AP216" s="255"/>
      <c r="AQ216" s="255"/>
      <c r="AR216" s="255"/>
      <c r="AS216" s="255"/>
      <c r="AT216" s="255"/>
      <c r="AU216" s="255"/>
      <c r="AV216" s="256"/>
      <c r="AW216" s="110">
        <v>3</v>
      </c>
      <c r="AX216" s="111"/>
      <c r="AY216" s="112"/>
    </row>
    <row r="217" spans="1:52" ht="12.75" customHeight="1" x14ac:dyDescent="0.25">
      <c r="A217" s="215" t="s">
        <v>275</v>
      </c>
      <c r="B217" s="216"/>
      <c r="C217" s="253" t="s">
        <v>276</v>
      </c>
      <c r="D217" s="254"/>
      <c r="E217" s="254"/>
      <c r="F217" s="254"/>
      <c r="G217" s="254"/>
      <c r="H217" s="254"/>
      <c r="I217" s="254"/>
      <c r="J217" s="254"/>
      <c r="K217" s="254"/>
      <c r="L217" s="254"/>
      <c r="M217" s="254"/>
      <c r="N217" s="254"/>
      <c r="O217" s="254"/>
      <c r="P217" s="255"/>
      <c r="Q217" s="255"/>
      <c r="R217" s="255"/>
      <c r="S217" s="255"/>
      <c r="T217" s="255"/>
      <c r="U217" s="255"/>
      <c r="V217" s="255"/>
      <c r="W217" s="255"/>
      <c r="X217" s="255"/>
      <c r="Y217" s="255"/>
      <c r="Z217" s="255"/>
      <c r="AA217" s="255"/>
      <c r="AB217" s="255"/>
      <c r="AC217" s="255"/>
      <c r="AD217" s="255"/>
      <c r="AE217" s="255"/>
      <c r="AF217" s="255"/>
      <c r="AG217" s="255"/>
      <c r="AH217" s="255"/>
      <c r="AI217" s="255"/>
      <c r="AJ217" s="255"/>
      <c r="AK217" s="255"/>
      <c r="AL217" s="255"/>
      <c r="AM217" s="255"/>
      <c r="AN217" s="255"/>
      <c r="AO217" s="255"/>
      <c r="AP217" s="255"/>
      <c r="AQ217" s="255"/>
      <c r="AR217" s="255"/>
      <c r="AS217" s="255"/>
      <c r="AT217" s="255"/>
      <c r="AU217" s="255"/>
      <c r="AV217" s="256"/>
      <c r="AW217" s="110">
        <v>3</v>
      </c>
      <c r="AX217" s="111"/>
      <c r="AY217" s="112"/>
    </row>
    <row r="218" spans="1:52" ht="12.75" customHeight="1" x14ac:dyDescent="0.25">
      <c r="A218" s="215" t="s">
        <v>277</v>
      </c>
      <c r="B218" s="216"/>
      <c r="C218" s="253" t="s">
        <v>278</v>
      </c>
      <c r="D218" s="254"/>
      <c r="E218" s="254"/>
      <c r="F218" s="254"/>
      <c r="G218" s="254"/>
      <c r="H218" s="254"/>
      <c r="I218" s="254"/>
      <c r="J218" s="254"/>
      <c r="K218" s="254"/>
      <c r="L218" s="254"/>
      <c r="M218" s="254"/>
      <c r="N218" s="254"/>
      <c r="O218" s="254"/>
      <c r="P218" s="255"/>
      <c r="Q218" s="255"/>
      <c r="R218" s="255"/>
      <c r="S218" s="255"/>
      <c r="T218" s="255"/>
      <c r="U218" s="255"/>
      <c r="V218" s="255"/>
      <c r="W218" s="255"/>
      <c r="X218" s="255"/>
      <c r="Y218" s="255"/>
      <c r="Z218" s="255"/>
      <c r="AA218" s="255"/>
      <c r="AB218" s="255"/>
      <c r="AC218" s="255"/>
      <c r="AD218" s="255"/>
      <c r="AE218" s="255"/>
      <c r="AF218" s="255"/>
      <c r="AG218" s="255"/>
      <c r="AH218" s="255"/>
      <c r="AI218" s="255"/>
      <c r="AJ218" s="255"/>
      <c r="AK218" s="255"/>
      <c r="AL218" s="255"/>
      <c r="AM218" s="255"/>
      <c r="AN218" s="255"/>
      <c r="AO218" s="255"/>
      <c r="AP218" s="255"/>
      <c r="AQ218" s="255"/>
      <c r="AR218" s="255"/>
      <c r="AS218" s="255"/>
      <c r="AT218" s="255"/>
      <c r="AU218" s="255"/>
      <c r="AV218" s="256"/>
      <c r="AW218" s="110">
        <v>4</v>
      </c>
      <c r="AX218" s="111"/>
      <c r="AY218" s="112"/>
    </row>
    <row r="219" spans="1:52" ht="12.75" customHeight="1" x14ac:dyDescent="0.25">
      <c r="A219" s="215" t="s">
        <v>279</v>
      </c>
      <c r="B219" s="216"/>
      <c r="C219" s="253" t="s">
        <v>280</v>
      </c>
      <c r="D219" s="254"/>
      <c r="E219" s="254"/>
      <c r="F219" s="254"/>
      <c r="G219" s="254"/>
      <c r="H219" s="254"/>
      <c r="I219" s="254"/>
      <c r="J219" s="254"/>
      <c r="K219" s="254"/>
      <c r="L219" s="254"/>
      <c r="M219" s="254"/>
      <c r="N219" s="254"/>
      <c r="O219" s="254"/>
      <c r="P219" s="255"/>
      <c r="Q219" s="255"/>
      <c r="R219" s="255"/>
      <c r="S219" s="255"/>
      <c r="T219" s="255"/>
      <c r="U219" s="255"/>
      <c r="V219" s="255"/>
      <c r="W219" s="255"/>
      <c r="X219" s="255"/>
      <c r="Y219" s="255"/>
      <c r="Z219" s="255"/>
      <c r="AA219" s="255"/>
      <c r="AB219" s="255"/>
      <c r="AC219" s="255"/>
      <c r="AD219" s="255"/>
      <c r="AE219" s="255"/>
      <c r="AF219" s="255"/>
      <c r="AG219" s="255"/>
      <c r="AH219" s="255"/>
      <c r="AI219" s="255"/>
      <c r="AJ219" s="255"/>
      <c r="AK219" s="255"/>
      <c r="AL219" s="255"/>
      <c r="AM219" s="255"/>
      <c r="AN219" s="255"/>
      <c r="AO219" s="255"/>
      <c r="AP219" s="255"/>
      <c r="AQ219" s="255"/>
      <c r="AR219" s="255"/>
      <c r="AS219" s="255"/>
      <c r="AT219" s="255"/>
      <c r="AU219" s="255"/>
      <c r="AV219" s="256"/>
      <c r="AW219" s="110">
        <v>3</v>
      </c>
      <c r="AX219" s="111"/>
      <c r="AY219" s="112"/>
    </row>
    <row r="220" spans="1:52" ht="12.75" customHeight="1" x14ac:dyDescent="0.25">
      <c r="A220" s="215" t="s">
        <v>281</v>
      </c>
      <c r="B220" s="216"/>
      <c r="C220" s="253" t="s">
        <v>282</v>
      </c>
      <c r="D220" s="254"/>
      <c r="E220" s="254"/>
      <c r="F220" s="254"/>
      <c r="G220" s="254"/>
      <c r="H220" s="254"/>
      <c r="I220" s="254"/>
      <c r="J220" s="254"/>
      <c r="K220" s="254"/>
      <c r="L220" s="254"/>
      <c r="M220" s="254"/>
      <c r="N220" s="254"/>
      <c r="O220" s="254"/>
      <c r="P220" s="255"/>
      <c r="Q220" s="255"/>
      <c r="R220" s="255"/>
      <c r="S220" s="255"/>
      <c r="T220" s="255"/>
      <c r="U220" s="255"/>
      <c r="V220" s="255"/>
      <c r="W220" s="255"/>
      <c r="X220" s="255"/>
      <c r="Y220" s="255"/>
      <c r="Z220" s="255"/>
      <c r="AA220" s="255"/>
      <c r="AB220" s="255"/>
      <c r="AC220" s="255"/>
      <c r="AD220" s="255"/>
      <c r="AE220" s="255"/>
      <c r="AF220" s="255"/>
      <c r="AG220" s="255"/>
      <c r="AH220" s="255"/>
      <c r="AI220" s="255"/>
      <c r="AJ220" s="255"/>
      <c r="AK220" s="255"/>
      <c r="AL220" s="255"/>
      <c r="AM220" s="255"/>
      <c r="AN220" s="255"/>
      <c r="AO220" s="255"/>
      <c r="AP220" s="255"/>
      <c r="AQ220" s="255"/>
      <c r="AR220" s="255"/>
      <c r="AS220" s="255"/>
      <c r="AT220" s="255"/>
      <c r="AU220" s="255"/>
      <c r="AV220" s="256"/>
      <c r="AW220" s="110">
        <v>4</v>
      </c>
      <c r="AX220" s="111"/>
      <c r="AY220" s="112"/>
    </row>
    <row r="221" spans="1:52" ht="12.75" customHeight="1" x14ac:dyDescent="0.25">
      <c r="A221" s="215" t="s">
        <v>283</v>
      </c>
      <c r="B221" s="216"/>
      <c r="C221" s="257" t="s">
        <v>284</v>
      </c>
      <c r="D221" s="258"/>
      <c r="E221" s="258"/>
      <c r="F221" s="258"/>
      <c r="G221" s="258"/>
      <c r="H221" s="258"/>
      <c r="I221" s="258"/>
      <c r="J221" s="258"/>
      <c r="K221" s="258"/>
      <c r="L221" s="258"/>
      <c r="M221" s="258"/>
      <c r="N221" s="258"/>
      <c r="O221" s="258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  <c r="AF221" s="111"/>
      <c r="AG221" s="111"/>
      <c r="AH221" s="111"/>
      <c r="AI221" s="111"/>
      <c r="AJ221" s="111"/>
      <c r="AK221" s="111"/>
      <c r="AL221" s="111"/>
      <c r="AM221" s="111"/>
      <c r="AN221" s="111"/>
      <c r="AO221" s="111"/>
      <c r="AP221" s="111"/>
      <c r="AQ221" s="111"/>
      <c r="AR221" s="111"/>
      <c r="AS221" s="111"/>
      <c r="AT221" s="111"/>
      <c r="AU221" s="111"/>
      <c r="AV221" s="112"/>
      <c r="AW221" s="110">
        <v>4</v>
      </c>
      <c r="AX221" s="111"/>
      <c r="AY221" s="112"/>
    </row>
    <row r="222" spans="1:52" ht="12.75" customHeight="1" x14ac:dyDescent="0.25">
      <c r="A222" s="219" t="s">
        <v>285</v>
      </c>
      <c r="B222" s="114"/>
      <c r="C222" s="247" t="s">
        <v>285</v>
      </c>
      <c r="D222" s="245"/>
      <c r="E222" s="245"/>
      <c r="F222" s="245"/>
      <c r="G222" s="245"/>
      <c r="H222" s="245"/>
      <c r="I222" s="245"/>
      <c r="J222" s="245"/>
      <c r="K222" s="245"/>
      <c r="L222" s="245"/>
      <c r="M222" s="245"/>
      <c r="N222" s="245"/>
      <c r="O222" s="245"/>
      <c r="P222" s="248"/>
      <c r="Q222" s="248"/>
      <c r="R222" s="248"/>
      <c r="S222" s="248"/>
      <c r="T222" s="248"/>
      <c r="U222" s="248"/>
      <c r="V222" s="248"/>
      <c r="W222" s="248"/>
      <c r="X222" s="248"/>
      <c r="Y222" s="248"/>
      <c r="Z222" s="248"/>
      <c r="AA222" s="248"/>
      <c r="AB222" s="248"/>
      <c r="AC222" s="248"/>
      <c r="AD222" s="248"/>
      <c r="AE222" s="248"/>
      <c r="AF222" s="248"/>
      <c r="AG222" s="248"/>
      <c r="AH222" s="248"/>
      <c r="AI222" s="248"/>
      <c r="AJ222" s="248"/>
      <c r="AK222" s="248"/>
      <c r="AL222" s="248"/>
      <c r="AM222" s="248"/>
      <c r="AN222" s="248"/>
      <c r="AO222" s="248"/>
      <c r="AP222" s="248"/>
      <c r="AQ222" s="248"/>
      <c r="AR222" s="248"/>
      <c r="AS222" s="248"/>
      <c r="AT222" s="248"/>
      <c r="AU222" s="248"/>
      <c r="AV222" s="249"/>
      <c r="AW222" s="110">
        <v>3</v>
      </c>
      <c r="AX222" s="111"/>
      <c r="AY222" s="112"/>
    </row>
    <row r="223" spans="1:52" ht="30" customHeight="1" x14ac:dyDescent="0.25">
      <c r="B223" s="2"/>
    </row>
    <row r="224" spans="1:52" ht="30" customHeight="1" x14ac:dyDescent="0.25">
      <c r="A224" s="259" t="s">
        <v>286</v>
      </c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</row>
    <row r="225" spans="1:51" ht="18" customHeight="1" x14ac:dyDescent="0.25">
      <c r="A225" s="263" t="s">
        <v>287</v>
      </c>
      <c r="B225" s="221"/>
      <c r="C225" s="260" t="s">
        <v>288</v>
      </c>
      <c r="D225" s="261"/>
      <c r="E225" s="261"/>
      <c r="F225" s="261"/>
      <c r="G225" s="261"/>
      <c r="H225" s="261"/>
      <c r="I225" s="261"/>
      <c r="J225" s="261"/>
      <c r="K225" s="261"/>
      <c r="L225" s="261"/>
      <c r="M225" s="261"/>
      <c r="N225" s="261"/>
      <c r="O225" s="261"/>
      <c r="P225" s="261"/>
      <c r="Q225" s="261"/>
      <c r="R225" s="261"/>
      <c r="S225" s="261"/>
      <c r="T225" s="261"/>
      <c r="U225" s="261"/>
      <c r="V225" s="261"/>
      <c r="W225" s="261"/>
      <c r="X225" s="261"/>
      <c r="Y225" s="261"/>
      <c r="Z225" s="261"/>
      <c r="AA225" s="261"/>
      <c r="AB225" s="261"/>
      <c r="AC225" s="261"/>
      <c r="AD225" s="261"/>
      <c r="AE225" s="261"/>
      <c r="AF225" s="261"/>
      <c r="AG225" s="261"/>
      <c r="AH225" s="261"/>
      <c r="AI225" s="261"/>
      <c r="AJ225" s="261"/>
      <c r="AK225" s="261"/>
      <c r="AL225" s="261"/>
      <c r="AM225" s="261"/>
      <c r="AN225" s="261"/>
      <c r="AO225" s="261"/>
      <c r="AP225" s="261"/>
      <c r="AQ225" s="261"/>
      <c r="AR225" s="261"/>
      <c r="AS225" s="261"/>
      <c r="AT225" s="261"/>
      <c r="AU225" s="261"/>
      <c r="AV225" s="261"/>
      <c r="AW225" s="261"/>
      <c r="AX225" s="261"/>
      <c r="AY225" s="262"/>
    </row>
    <row r="226" spans="1:51" ht="12.75" customHeight="1" x14ac:dyDescent="0.25">
      <c r="A226" s="212" t="s">
        <v>289</v>
      </c>
      <c r="B226" s="213"/>
      <c r="C226" s="250" t="s">
        <v>290</v>
      </c>
      <c r="D226" s="251"/>
      <c r="E226" s="251"/>
      <c r="F226" s="251"/>
      <c r="G226" s="251"/>
      <c r="H226" s="251"/>
      <c r="I226" s="251"/>
      <c r="J226" s="251"/>
      <c r="K226" s="251"/>
      <c r="L226" s="251"/>
      <c r="M226" s="251"/>
      <c r="N226" s="251"/>
      <c r="O226" s="251"/>
      <c r="P226" s="251"/>
      <c r="Q226" s="251"/>
      <c r="R226" s="251"/>
      <c r="S226" s="251"/>
      <c r="T226" s="251"/>
      <c r="U226" s="251"/>
      <c r="V226" s="251"/>
      <c r="W226" s="251"/>
      <c r="X226" s="251"/>
      <c r="Y226" s="251"/>
      <c r="Z226" s="251"/>
      <c r="AA226" s="251"/>
      <c r="AB226" s="251"/>
      <c r="AC226" s="251"/>
      <c r="AD226" s="251"/>
      <c r="AE226" s="251"/>
      <c r="AF226" s="251"/>
      <c r="AG226" s="251"/>
      <c r="AH226" s="251"/>
      <c r="AI226" s="251"/>
      <c r="AJ226" s="251"/>
      <c r="AK226" s="251"/>
      <c r="AL226" s="251"/>
      <c r="AM226" s="251"/>
      <c r="AN226" s="251"/>
      <c r="AO226" s="251"/>
      <c r="AP226" s="251"/>
      <c r="AQ226" s="251"/>
      <c r="AR226" s="251"/>
      <c r="AS226" s="251"/>
      <c r="AT226" s="251"/>
      <c r="AU226" s="251"/>
      <c r="AV226" s="251"/>
      <c r="AW226" s="251"/>
      <c r="AX226" s="251"/>
      <c r="AY226" s="252"/>
    </row>
    <row r="227" spans="1:51" ht="12.75" customHeight="1" x14ac:dyDescent="0.25">
      <c r="A227" s="212" t="s">
        <v>291</v>
      </c>
      <c r="B227" s="213"/>
      <c r="C227" s="250" t="s">
        <v>292</v>
      </c>
      <c r="D227" s="251"/>
      <c r="E227" s="251"/>
      <c r="F227" s="251"/>
      <c r="G227" s="251"/>
      <c r="H227" s="251"/>
      <c r="I227" s="251"/>
      <c r="J227" s="251"/>
      <c r="K227" s="251"/>
      <c r="L227" s="251"/>
      <c r="M227" s="251"/>
      <c r="N227" s="251"/>
      <c r="O227" s="251"/>
      <c r="P227" s="251"/>
      <c r="Q227" s="251"/>
      <c r="R227" s="251"/>
      <c r="S227" s="251"/>
      <c r="T227" s="251"/>
      <c r="U227" s="251"/>
      <c r="V227" s="251"/>
      <c r="W227" s="251"/>
      <c r="X227" s="251"/>
      <c r="Y227" s="251"/>
      <c r="Z227" s="251"/>
      <c r="AA227" s="251"/>
      <c r="AB227" s="251"/>
      <c r="AC227" s="251"/>
      <c r="AD227" s="251"/>
      <c r="AE227" s="251"/>
      <c r="AF227" s="251"/>
      <c r="AG227" s="251"/>
      <c r="AH227" s="251"/>
      <c r="AI227" s="251"/>
      <c r="AJ227" s="251"/>
      <c r="AK227" s="251"/>
      <c r="AL227" s="251"/>
      <c r="AM227" s="251"/>
      <c r="AN227" s="251"/>
      <c r="AO227" s="251"/>
      <c r="AP227" s="251"/>
      <c r="AQ227" s="251"/>
      <c r="AR227" s="251"/>
      <c r="AS227" s="251"/>
      <c r="AT227" s="251"/>
      <c r="AU227" s="251"/>
      <c r="AV227" s="251"/>
      <c r="AW227" s="251"/>
      <c r="AX227" s="251"/>
      <c r="AY227" s="252"/>
    </row>
    <row r="228" spans="1:51" ht="12.75" customHeight="1" x14ac:dyDescent="0.25">
      <c r="A228" s="212" t="s">
        <v>293</v>
      </c>
      <c r="B228" s="213"/>
      <c r="C228" s="250" t="s">
        <v>294</v>
      </c>
      <c r="D228" s="251"/>
      <c r="E228" s="251"/>
      <c r="F228" s="251"/>
      <c r="G228" s="251"/>
      <c r="H228" s="251"/>
      <c r="I228" s="251"/>
      <c r="J228" s="251"/>
      <c r="K228" s="251"/>
      <c r="L228" s="251"/>
      <c r="M228" s="251"/>
      <c r="N228" s="251"/>
      <c r="O228" s="251"/>
      <c r="P228" s="251"/>
      <c r="Q228" s="251"/>
      <c r="R228" s="251"/>
      <c r="S228" s="251"/>
      <c r="T228" s="251"/>
      <c r="U228" s="251"/>
      <c r="V228" s="251"/>
      <c r="W228" s="251"/>
      <c r="X228" s="251"/>
      <c r="Y228" s="251"/>
      <c r="Z228" s="251"/>
      <c r="AA228" s="251"/>
      <c r="AB228" s="251"/>
      <c r="AC228" s="251"/>
      <c r="AD228" s="251"/>
      <c r="AE228" s="251"/>
      <c r="AF228" s="251"/>
      <c r="AG228" s="251"/>
      <c r="AH228" s="251"/>
      <c r="AI228" s="251"/>
      <c r="AJ228" s="251"/>
      <c r="AK228" s="251"/>
      <c r="AL228" s="251"/>
      <c r="AM228" s="251"/>
      <c r="AN228" s="251"/>
      <c r="AO228" s="251"/>
      <c r="AP228" s="251"/>
      <c r="AQ228" s="251"/>
      <c r="AR228" s="251"/>
      <c r="AS228" s="251"/>
      <c r="AT228" s="251"/>
      <c r="AU228" s="251"/>
      <c r="AV228" s="251"/>
      <c r="AW228" s="251"/>
      <c r="AX228" s="251"/>
      <c r="AY228" s="252"/>
    </row>
    <row r="229" spans="1:51" ht="12.75" customHeight="1" x14ac:dyDescent="0.25">
      <c r="A229" s="212" t="s">
        <v>295</v>
      </c>
      <c r="B229" s="213"/>
      <c r="C229" s="250" t="s">
        <v>296</v>
      </c>
      <c r="D229" s="251"/>
      <c r="E229" s="251"/>
      <c r="F229" s="251"/>
      <c r="G229" s="251"/>
      <c r="H229" s="251"/>
      <c r="I229" s="251"/>
      <c r="J229" s="251"/>
      <c r="K229" s="251"/>
      <c r="L229" s="251"/>
      <c r="M229" s="251"/>
      <c r="N229" s="251"/>
      <c r="O229" s="251"/>
      <c r="P229" s="251"/>
      <c r="Q229" s="251"/>
      <c r="R229" s="251"/>
      <c r="S229" s="251"/>
      <c r="T229" s="251"/>
      <c r="U229" s="251"/>
      <c r="V229" s="251"/>
      <c r="W229" s="251"/>
      <c r="X229" s="251"/>
      <c r="Y229" s="251"/>
      <c r="Z229" s="251"/>
      <c r="AA229" s="251"/>
      <c r="AB229" s="251"/>
      <c r="AC229" s="251"/>
      <c r="AD229" s="251"/>
      <c r="AE229" s="251"/>
      <c r="AF229" s="251"/>
      <c r="AG229" s="251"/>
      <c r="AH229" s="251"/>
      <c r="AI229" s="251"/>
      <c r="AJ229" s="251"/>
      <c r="AK229" s="251"/>
      <c r="AL229" s="251"/>
      <c r="AM229" s="251"/>
      <c r="AN229" s="251"/>
      <c r="AO229" s="251"/>
      <c r="AP229" s="251"/>
      <c r="AQ229" s="251"/>
      <c r="AR229" s="251"/>
      <c r="AS229" s="251"/>
      <c r="AT229" s="251"/>
      <c r="AU229" s="251"/>
      <c r="AV229" s="251"/>
      <c r="AW229" s="251"/>
      <c r="AX229" s="251"/>
      <c r="AY229" s="252"/>
    </row>
    <row r="230" spans="1:51" ht="12.75" customHeight="1" x14ac:dyDescent="0.25">
      <c r="A230" s="212" t="s">
        <v>297</v>
      </c>
      <c r="B230" s="213"/>
      <c r="C230" s="250" t="s">
        <v>298</v>
      </c>
      <c r="D230" s="251"/>
      <c r="E230" s="251"/>
      <c r="F230" s="251"/>
      <c r="G230" s="251"/>
      <c r="H230" s="251"/>
      <c r="I230" s="251"/>
      <c r="J230" s="251"/>
      <c r="K230" s="251"/>
      <c r="L230" s="251"/>
      <c r="M230" s="251"/>
      <c r="N230" s="251"/>
      <c r="O230" s="251"/>
      <c r="P230" s="251"/>
      <c r="Q230" s="251"/>
      <c r="R230" s="251"/>
      <c r="S230" s="251"/>
      <c r="T230" s="251"/>
      <c r="U230" s="251"/>
      <c r="V230" s="251"/>
      <c r="W230" s="251"/>
      <c r="X230" s="251"/>
      <c r="Y230" s="251"/>
      <c r="Z230" s="251"/>
      <c r="AA230" s="251"/>
      <c r="AB230" s="251"/>
      <c r="AC230" s="251"/>
      <c r="AD230" s="251"/>
      <c r="AE230" s="251"/>
      <c r="AF230" s="251"/>
      <c r="AG230" s="251"/>
      <c r="AH230" s="251"/>
      <c r="AI230" s="251"/>
      <c r="AJ230" s="251"/>
      <c r="AK230" s="251"/>
      <c r="AL230" s="251"/>
      <c r="AM230" s="251"/>
      <c r="AN230" s="251"/>
      <c r="AO230" s="251"/>
      <c r="AP230" s="251"/>
      <c r="AQ230" s="251"/>
      <c r="AR230" s="251"/>
      <c r="AS230" s="251"/>
      <c r="AT230" s="251"/>
      <c r="AU230" s="251"/>
      <c r="AV230" s="251"/>
      <c r="AW230" s="251"/>
      <c r="AX230" s="251"/>
      <c r="AY230" s="252"/>
    </row>
    <row r="231" spans="1:51" ht="12.75" customHeight="1" x14ac:dyDescent="0.25">
      <c r="A231" s="212" t="s">
        <v>299</v>
      </c>
      <c r="B231" s="213"/>
      <c r="C231" s="250" t="s">
        <v>300</v>
      </c>
      <c r="D231" s="251"/>
      <c r="E231" s="251"/>
      <c r="F231" s="251"/>
      <c r="G231" s="251"/>
      <c r="H231" s="251"/>
      <c r="I231" s="251"/>
      <c r="J231" s="251"/>
      <c r="K231" s="251"/>
      <c r="L231" s="251"/>
      <c r="M231" s="251"/>
      <c r="N231" s="251"/>
      <c r="O231" s="251"/>
      <c r="P231" s="251"/>
      <c r="Q231" s="251"/>
      <c r="R231" s="251"/>
      <c r="S231" s="251"/>
      <c r="T231" s="251"/>
      <c r="U231" s="251"/>
      <c r="V231" s="251"/>
      <c r="W231" s="251"/>
      <c r="X231" s="251"/>
      <c r="Y231" s="251"/>
      <c r="Z231" s="251"/>
      <c r="AA231" s="251"/>
      <c r="AB231" s="251"/>
      <c r="AC231" s="251"/>
      <c r="AD231" s="251"/>
      <c r="AE231" s="251"/>
      <c r="AF231" s="251"/>
      <c r="AG231" s="251"/>
      <c r="AH231" s="251"/>
      <c r="AI231" s="251"/>
      <c r="AJ231" s="251"/>
      <c r="AK231" s="251"/>
      <c r="AL231" s="251"/>
      <c r="AM231" s="251"/>
      <c r="AN231" s="251"/>
      <c r="AO231" s="251"/>
      <c r="AP231" s="251"/>
      <c r="AQ231" s="251"/>
      <c r="AR231" s="251"/>
      <c r="AS231" s="251"/>
      <c r="AT231" s="251"/>
      <c r="AU231" s="251"/>
      <c r="AV231" s="251"/>
      <c r="AW231" s="251"/>
      <c r="AX231" s="251"/>
      <c r="AY231" s="252"/>
    </row>
    <row r="232" spans="1:51" ht="12.75" customHeight="1" x14ac:dyDescent="0.25">
      <c r="A232" s="212" t="s">
        <v>301</v>
      </c>
      <c r="B232" s="213"/>
      <c r="C232" s="250" t="s">
        <v>302</v>
      </c>
      <c r="D232" s="251"/>
      <c r="E232" s="251"/>
      <c r="F232" s="251"/>
      <c r="G232" s="251"/>
      <c r="H232" s="251"/>
      <c r="I232" s="251"/>
      <c r="J232" s="251"/>
      <c r="K232" s="251"/>
      <c r="L232" s="251"/>
      <c r="M232" s="251"/>
      <c r="N232" s="251"/>
      <c r="O232" s="251"/>
      <c r="P232" s="251"/>
      <c r="Q232" s="251"/>
      <c r="R232" s="251"/>
      <c r="S232" s="251"/>
      <c r="T232" s="251"/>
      <c r="U232" s="251"/>
      <c r="V232" s="251"/>
      <c r="W232" s="251"/>
      <c r="X232" s="251"/>
      <c r="Y232" s="251"/>
      <c r="Z232" s="251"/>
      <c r="AA232" s="251"/>
      <c r="AB232" s="251"/>
      <c r="AC232" s="251"/>
      <c r="AD232" s="251"/>
      <c r="AE232" s="251"/>
      <c r="AF232" s="251"/>
      <c r="AG232" s="251"/>
      <c r="AH232" s="251"/>
      <c r="AI232" s="251"/>
      <c r="AJ232" s="251"/>
      <c r="AK232" s="251"/>
      <c r="AL232" s="251"/>
      <c r="AM232" s="251"/>
      <c r="AN232" s="251"/>
      <c r="AO232" s="251"/>
      <c r="AP232" s="251"/>
      <c r="AQ232" s="251"/>
      <c r="AR232" s="251"/>
      <c r="AS232" s="251"/>
      <c r="AT232" s="251"/>
      <c r="AU232" s="251"/>
      <c r="AV232" s="251"/>
      <c r="AW232" s="251"/>
      <c r="AX232" s="251"/>
      <c r="AY232" s="252"/>
    </row>
    <row r="233" spans="1:51" ht="12.75" customHeight="1" x14ac:dyDescent="0.25">
      <c r="A233" s="212" t="s">
        <v>303</v>
      </c>
      <c r="B233" s="213"/>
      <c r="C233" s="250" t="s">
        <v>304</v>
      </c>
      <c r="D233" s="251"/>
      <c r="E233" s="251"/>
      <c r="F233" s="251"/>
      <c r="G233" s="251"/>
      <c r="H233" s="251"/>
      <c r="I233" s="251"/>
      <c r="J233" s="251"/>
      <c r="K233" s="251"/>
      <c r="L233" s="251"/>
      <c r="M233" s="251"/>
      <c r="N233" s="251"/>
      <c r="O233" s="251"/>
      <c r="P233" s="251"/>
      <c r="Q233" s="251"/>
      <c r="R233" s="251"/>
      <c r="S233" s="251"/>
      <c r="T233" s="251"/>
      <c r="U233" s="251"/>
      <c r="V233" s="251"/>
      <c r="W233" s="251"/>
      <c r="X233" s="251"/>
      <c r="Y233" s="251"/>
      <c r="Z233" s="251"/>
      <c r="AA233" s="251"/>
      <c r="AB233" s="251"/>
      <c r="AC233" s="251"/>
      <c r="AD233" s="251"/>
      <c r="AE233" s="251"/>
      <c r="AF233" s="251"/>
      <c r="AG233" s="251"/>
      <c r="AH233" s="251"/>
      <c r="AI233" s="251"/>
      <c r="AJ233" s="251"/>
      <c r="AK233" s="251"/>
      <c r="AL233" s="251"/>
      <c r="AM233" s="251"/>
      <c r="AN233" s="251"/>
      <c r="AO233" s="251"/>
      <c r="AP233" s="251"/>
      <c r="AQ233" s="251"/>
      <c r="AR233" s="251"/>
      <c r="AS233" s="251"/>
      <c r="AT233" s="251"/>
      <c r="AU233" s="251"/>
      <c r="AV233" s="251"/>
      <c r="AW233" s="251"/>
      <c r="AX233" s="251"/>
      <c r="AY233" s="252"/>
    </row>
    <row r="234" spans="1:51" ht="12.75" customHeight="1" x14ac:dyDescent="0.25">
      <c r="A234" s="212" t="s">
        <v>305</v>
      </c>
      <c r="B234" s="213"/>
      <c r="C234" s="250" t="s">
        <v>306</v>
      </c>
      <c r="D234" s="251"/>
      <c r="E234" s="251"/>
      <c r="F234" s="251"/>
      <c r="G234" s="251"/>
      <c r="H234" s="251"/>
      <c r="I234" s="251"/>
      <c r="J234" s="251"/>
      <c r="K234" s="251"/>
      <c r="L234" s="251"/>
      <c r="M234" s="251"/>
      <c r="N234" s="251"/>
      <c r="O234" s="251"/>
      <c r="P234" s="251"/>
      <c r="Q234" s="251"/>
      <c r="R234" s="251"/>
      <c r="S234" s="251"/>
      <c r="T234" s="251"/>
      <c r="U234" s="251"/>
      <c r="V234" s="251"/>
      <c r="W234" s="251"/>
      <c r="X234" s="251"/>
      <c r="Y234" s="251"/>
      <c r="Z234" s="251"/>
      <c r="AA234" s="251"/>
      <c r="AB234" s="251"/>
      <c r="AC234" s="251"/>
      <c r="AD234" s="251"/>
      <c r="AE234" s="251"/>
      <c r="AF234" s="251"/>
      <c r="AG234" s="251"/>
      <c r="AH234" s="251"/>
      <c r="AI234" s="251"/>
      <c r="AJ234" s="251"/>
      <c r="AK234" s="251"/>
      <c r="AL234" s="251"/>
      <c r="AM234" s="251"/>
      <c r="AN234" s="251"/>
      <c r="AO234" s="251"/>
      <c r="AP234" s="251"/>
      <c r="AQ234" s="251"/>
      <c r="AR234" s="251"/>
      <c r="AS234" s="251"/>
      <c r="AT234" s="251"/>
      <c r="AU234" s="251"/>
      <c r="AV234" s="251"/>
      <c r="AW234" s="251"/>
      <c r="AX234" s="251"/>
      <c r="AY234" s="252"/>
    </row>
    <row r="235" spans="1:51" ht="12.75" customHeight="1" x14ac:dyDescent="0.25">
      <c r="A235" s="212" t="s">
        <v>307</v>
      </c>
      <c r="B235" s="213"/>
      <c r="C235" s="250" t="s">
        <v>308</v>
      </c>
      <c r="D235" s="251"/>
      <c r="E235" s="251"/>
      <c r="F235" s="251"/>
      <c r="G235" s="251"/>
      <c r="H235" s="251"/>
      <c r="I235" s="251"/>
      <c r="J235" s="251"/>
      <c r="K235" s="251"/>
      <c r="L235" s="251"/>
      <c r="M235" s="251"/>
      <c r="N235" s="251"/>
      <c r="O235" s="251"/>
      <c r="P235" s="251"/>
      <c r="Q235" s="251"/>
      <c r="R235" s="251"/>
      <c r="S235" s="251"/>
      <c r="T235" s="251"/>
      <c r="U235" s="251"/>
      <c r="V235" s="251"/>
      <c r="W235" s="251"/>
      <c r="X235" s="251"/>
      <c r="Y235" s="251"/>
      <c r="Z235" s="251"/>
      <c r="AA235" s="251"/>
      <c r="AB235" s="251"/>
      <c r="AC235" s="251"/>
      <c r="AD235" s="251"/>
      <c r="AE235" s="251"/>
      <c r="AF235" s="251"/>
      <c r="AG235" s="251"/>
      <c r="AH235" s="251"/>
      <c r="AI235" s="251"/>
      <c r="AJ235" s="251"/>
      <c r="AK235" s="251"/>
      <c r="AL235" s="251"/>
      <c r="AM235" s="251"/>
      <c r="AN235" s="251"/>
      <c r="AO235" s="251"/>
      <c r="AP235" s="251"/>
      <c r="AQ235" s="251"/>
      <c r="AR235" s="251"/>
      <c r="AS235" s="251"/>
      <c r="AT235" s="251"/>
      <c r="AU235" s="251"/>
      <c r="AV235" s="251"/>
      <c r="AW235" s="251"/>
      <c r="AX235" s="251"/>
      <c r="AY235" s="252"/>
    </row>
    <row r="236" spans="1:51" ht="12.75" customHeight="1" x14ac:dyDescent="0.25">
      <c r="A236" s="212" t="s">
        <v>309</v>
      </c>
      <c r="B236" s="213"/>
      <c r="C236" s="250" t="s">
        <v>310</v>
      </c>
      <c r="D236" s="251"/>
      <c r="E236" s="251"/>
      <c r="F236" s="251"/>
      <c r="G236" s="251"/>
      <c r="H236" s="251"/>
      <c r="I236" s="251"/>
      <c r="J236" s="251"/>
      <c r="K236" s="251"/>
      <c r="L236" s="251"/>
      <c r="M236" s="251"/>
      <c r="N236" s="251"/>
      <c r="O236" s="251"/>
      <c r="P236" s="251"/>
      <c r="Q236" s="251"/>
      <c r="R236" s="251"/>
      <c r="S236" s="251"/>
      <c r="T236" s="251"/>
      <c r="U236" s="251"/>
      <c r="V236" s="251"/>
      <c r="W236" s="251"/>
      <c r="X236" s="251"/>
      <c r="Y236" s="251"/>
      <c r="Z236" s="251"/>
      <c r="AA236" s="251"/>
      <c r="AB236" s="251"/>
      <c r="AC236" s="251"/>
      <c r="AD236" s="251"/>
      <c r="AE236" s="251"/>
      <c r="AF236" s="251"/>
      <c r="AG236" s="251"/>
      <c r="AH236" s="251"/>
      <c r="AI236" s="251"/>
      <c r="AJ236" s="251"/>
      <c r="AK236" s="251"/>
      <c r="AL236" s="251"/>
      <c r="AM236" s="251"/>
      <c r="AN236" s="251"/>
      <c r="AO236" s="251"/>
      <c r="AP236" s="251"/>
      <c r="AQ236" s="251"/>
      <c r="AR236" s="251"/>
      <c r="AS236" s="251"/>
      <c r="AT236" s="251"/>
      <c r="AU236" s="251"/>
      <c r="AV236" s="251"/>
      <c r="AW236" s="251"/>
      <c r="AX236" s="251"/>
      <c r="AY236" s="252"/>
    </row>
    <row r="237" spans="1:51" ht="12.75" customHeight="1" x14ac:dyDescent="0.25">
      <c r="A237" s="212" t="s">
        <v>311</v>
      </c>
      <c r="B237" s="213"/>
      <c r="C237" s="250" t="s">
        <v>312</v>
      </c>
      <c r="D237" s="251"/>
      <c r="E237" s="251"/>
      <c r="F237" s="251"/>
      <c r="G237" s="251"/>
      <c r="H237" s="251"/>
      <c r="I237" s="251"/>
      <c r="J237" s="251"/>
      <c r="K237" s="251"/>
      <c r="L237" s="251"/>
      <c r="M237" s="251"/>
      <c r="N237" s="251"/>
      <c r="O237" s="251"/>
      <c r="P237" s="251"/>
      <c r="Q237" s="251"/>
      <c r="R237" s="251"/>
      <c r="S237" s="251"/>
      <c r="T237" s="251"/>
      <c r="U237" s="251"/>
      <c r="V237" s="251"/>
      <c r="W237" s="251"/>
      <c r="X237" s="251"/>
      <c r="Y237" s="251"/>
      <c r="Z237" s="251"/>
      <c r="AA237" s="251"/>
      <c r="AB237" s="251"/>
      <c r="AC237" s="251"/>
      <c r="AD237" s="251"/>
      <c r="AE237" s="251"/>
      <c r="AF237" s="251"/>
      <c r="AG237" s="251"/>
      <c r="AH237" s="251"/>
      <c r="AI237" s="251"/>
      <c r="AJ237" s="251"/>
      <c r="AK237" s="251"/>
      <c r="AL237" s="251"/>
      <c r="AM237" s="251"/>
      <c r="AN237" s="251"/>
      <c r="AO237" s="251"/>
      <c r="AP237" s="251"/>
      <c r="AQ237" s="251"/>
      <c r="AR237" s="251"/>
      <c r="AS237" s="251"/>
      <c r="AT237" s="251"/>
      <c r="AU237" s="251"/>
      <c r="AV237" s="251"/>
      <c r="AW237" s="251"/>
      <c r="AX237" s="251"/>
      <c r="AY237" s="252"/>
    </row>
    <row r="238" spans="1:51" ht="12.75" customHeight="1" x14ac:dyDescent="0.25">
      <c r="A238" s="212" t="s">
        <v>313</v>
      </c>
      <c r="B238" s="213"/>
      <c r="C238" s="250" t="s">
        <v>314</v>
      </c>
      <c r="D238" s="251"/>
      <c r="E238" s="251"/>
      <c r="F238" s="251"/>
      <c r="G238" s="251"/>
      <c r="H238" s="251"/>
      <c r="I238" s="251"/>
      <c r="J238" s="251"/>
      <c r="K238" s="251"/>
      <c r="L238" s="251"/>
      <c r="M238" s="251"/>
      <c r="N238" s="251"/>
      <c r="O238" s="251"/>
      <c r="P238" s="251"/>
      <c r="Q238" s="251"/>
      <c r="R238" s="251"/>
      <c r="S238" s="251"/>
      <c r="T238" s="251"/>
      <c r="U238" s="251"/>
      <c r="V238" s="251"/>
      <c r="W238" s="251"/>
      <c r="X238" s="251"/>
      <c r="Y238" s="251"/>
      <c r="Z238" s="251"/>
      <c r="AA238" s="251"/>
      <c r="AB238" s="251"/>
      <c r="AC238" s="251"/>
      <c r="AD238" s="251"/>
      <c r="AE238" s="251"/>
      <c r="AF238" s="251"/>
      <c r="AG238" s="251"/>
      <c r="AH238" s="251"/>
      <c r="AI238" s="251"/>
      <c r="AJ238" s="251"/>
      <c r="AK238" s="251"/>
      <c r="AL238" s="251"/>
      <c r="AM238" s="251"/>
      <c r="AN238" s="251"/>
      <c r="AO238" s="251"/>
      <c r="AP238" s="251"/>
      <c r="AQ238" s="251"/>
      <c r="AR238" s="251"/>
      <c r="AS238" s="251"/>
      <c r="AT238" s="251"/>
      <c r="AU238" s="251"/>
      <c r="AV238" s="251"/>
      <c r="AW238" s="251"/>
      <c r="AX238" s="251"/>
      <c r="AY238" s="252"/>
    </row>
    <row r="239" spans="1:51" ht="12.75" customHeight="1" x14ac:dyDescent="0.25">
      <c r="A239" s="212" t="s">
        <v>315</v>
      </c>
      <c r="B239" s="213"/>
      <c r="C239" s="250" t="s">
        <v>316</v>
      </c>
      <c r="D239" s="251"/>
      <c r="E239" s="251"/>
      <c r="F239" s="251"/>
      <c r="G239" s="251"/>
      <c r="H239" s="251"/>
      <c r="I239" s="251"/>
      <c r="J239" s="251"/>
      <c r="K239" s="251"/>
      <c r="L239" s="251"/>
      <c r="M239" s="251"/>
      <c r="N239" s="251"/>
      <c r="O239" s="251"/>
      <c r="P239" s="251"/>
      <c r="Q239" s="251"/>
      <c r="R239" s="251"/>
      <c r="S239" s="251"/>
      <c r="T239" s="251"/>
      <c r="U239" s="251"/>
      <c r="V239" s="251"/>
      <c r="W239" s="251"/>
      <c r="X239" s="251"/>
      <c r="Y239" s="251"/>
      <c r="Z239" s="251"/>
      <c r="AA239" s="251"/>
      <c r="AB239" s="251"/>
      <c r="AC239" s="251"/>
      <c r="AD239" s="251"/>
      <c r="AE239" s="251"/>
      <c r="AF239" s="251"/>
      <c r="AG239" s="251"/>
      <c r="AH239" s="251"/>
      <c r="AI239" s="251"/>
      <c r="AJ239" s="251"/>
      <c r="AK239" s="251"/>
      <c r="AL239" s="251"/>
      <c r="AM239" s="251"/>
      <c r="AN239" s="251"/>
      <c r="AO239" s="251"/>
      <c r="AP239" s="251"/>
      <c r="AQ239" s="251"/>
      <c r="AR239" s="251"/>
      <c r="AS239" s="251"/>
      <c r="AT239" s="251"/>
      <c r="AU239" s="251"/>
      <c r="AV239" s="251"/>
      <c r="AW239" s="251"/>
      <c r="AX239" s="251"/>
      <c r="AY239" s="252"/>
    </row>
    <row r="240" spans="1:51" ht="12.75" customHeight="1" x14ac:dyDescent="0.25">
      <c r="A240" s="212" t="s">
        <v>317</v>
      </c>
      <c r="B240" s="213"/>
      <c r="C240" s="250" t="s">
        <v>318</v>
      </c>
      <c r="D240" s="251"/>
      <c r="E240" s="251"/>
      <c r="F240" s="251"/>
      <c r="G240" s="251"/>
      <c r="H240" s="251"/>
      <c r="I240" s="251"/>
      <c r="J240" s="251"/>
      <c r="K240" s="251"/>
      <c r="L240" s="251"/>
      <c r="M240" s="251"/>
      <c r="N240" s="251"/>
      <c r="O240" s="251"/>
      <c r="P240" s="251"/>
      <c r="Q240" s="251"/>
      <c r="R240" s="251"/>
      <c r="S240" s="251"/>
      <c r="T240" s="251"/>
      <c r="U240" s="251"/>
      <c r="V240" s="251"/>
      <c r="W240" s="251"/>
      <c r="X240" s="251"/>
      <c r="Y240" s="251"/>
      <c r="Z240" s="251"/>
      <c r="AA240" s="251"/>
      <c r="AB240" s="251"/>
      <c r="AC240" s="251"/>
      <c r="AD240" s="251"/>
      <c r="AE240" s="251"/>
      <c r="AF240" s="251"/>
      <c r="AG240" s="251"/>
      <c r="AH240" s="251"/>
      <c r="AI240" s="251"/>
      <c r="AJ240" s="251"/>
      <c r="AK240" s="251"/>
      <c r="AL240" s="251"/>
      <c r="AM240" s="251"/>
      <c r="AN240" s="251"/>
      <c r="AO240" s="251"/>
      <c r="AP240" s="251"/>
      <c r="AQ240" s="251"/>
      <c r="AR240" s="251"/>
      <c r="AS240" s="251"/>
      <c r="AT240" s="251"/>
      <c r="AU240" s="251"/>
      <c r="AV240" s="251"/>
      <c r="AW240" s="251"/>
      <c r="AX240" s="251"/>
      <c r="AY240" s="252"/>
    </row>
    <row r="241" spans="1:51" ht="12.75" customHeight="1" x14ac:dyDescent="0.25">
      <c r="A241" s="212" t="s">
        <v>319</v>
      </c>
      <c r="B241" s="213"/>
      <c r="C241" s="250" t="s">
        <v>320</v>
      </c>
      <c r="D241" s="251"/>
      <c r="E241" s="251"/>
      <c r="F241" s="251"/>
      <c r="G241" s="251"/>
      <c r="H241" s="251"/>
      <c r="I241" s="251"/>
      <c r="J241" s="251"/>
      <c r="K241" s="251"/>
      <c r="L241" s="251"/>
      <c r="M241" s="251"/>
      <c r="N241" s="251"/>
      <c r="O241" s="251"/>
      <c r="P241" s="251"/>
      <c r="Q241" s="251"/>
      <c r="R241" s="251"/>
      <c r="S241" s="251"/>
      <c r="T241" s="251"/>
      <c r="U241" s="251"/>
      <c r="V241" s="251"/>
      <c r="W241" s="251"/>
      <c r="X241" s="251"/>
      <c r="Y241" s="251"/>
      <c r="Z241" s="251"/>
      <c r="AA241" s="251"/>
      <c r="AB241" s="251"/>
      <c r="AC241" s="251"/>
      <c r="AD241" s="251"/>
      <c r="AE241" s="251"/>
      <c r="AF241" s="251"/>
      <c r="AG241" s="251"/>
      <c r="AH241" s="251"/>
      <c r="AI241" s="251"/>
      <c r="AJ241" s="251"/>
      <c r="AK241" s="251"/>
      <c r="AL241" s="251"/>
      <c r="AM241" s="251"/>
      <c r="AN241" s="251"/>
      <c r="AO241" s="251"/>
      <c r="AP241" s="251"/>
      <c r="AQ241" s="251"/>
      <c r="AR241" s="251"/>
      <c r="AS241" s="251"/>
      <c r="AT241" s="251"/>
      <c r="AU241" s="251"/>
      <c r="AV241" s="251"/>
      <c r="AW241" s="251"/>
      <c r="AX241" s="251"/>
      <c r="AY241" s="252"/>
    </row>
    <row r="242" spans="1:51" ht="12.75" customHeight="1" x14ac:dyDescent="0.25">
      <c r="A242" s="212" t="s">
        <v>321</v>
      </c>
      <c r="B242" s="213"/>
      <c r="C242" s="250" t="s">
        <v>322</v>
      </c>
      <c r="D242" s="251"/>
      <c r="E242" s="251"/>
      <c r="F242" s="251"/>
      <c r="G242" s="251"/>
      <c r="H242" s="251"/>
      <c r="I242" s="251"/>
      <c r="J242" s="251"/>
      <c r="K242" s="251"/>
      <c r="L242" s="251"/>
      <c r="M242" s="251"/>
      <c r="N242" s="251"/>
      <c r="O242" s="251"/>
      <c r="P242" s="251"/>
      <c r="Q242" s="251"/>
      <c r="R242" s="251"/>
      <c r="S242" s="251"/>
      <c r="T242" s="251"/>
      <c r="U242" s="251"/>
      <c r="V242" s="251"/>
      <c r="W242" s="251"/>
      <c r="X242" s="251"/>
      <c r="Y242" s="251"/>
      <c r="Z242" s="251"/>
      <c r="AA242" s="251"/>
      <c r="AB242" s="251"/>
      <c r="AC242" s="251"/>
      <c r="AD242" s="251"/>
      <c r="AE242" s="251"/>
      <c r="AF242" s="251"/>
      <c r="AG242" s="251"/>
      <c r="AH242" s="251"/>
      <c r="AI242" s="251"/>
      <c r="AJ242" s="251"/>
      <c r="AK242" s="251"/>
      <c r="AL242" s="251"/>
      <c r="AM242" s="251"/>
      <c r="AN242" s="251"/>
      <c r="AO242" s="251"/>
      <c r="AP242" s="251"/>
      <c r="AQ242" s="251"/>
      <c r="AR242" s="251"/>
      <c r="AS242" s="251"/>
      <c r="AT242" s="251"/>
      <c r="AU242" s="251"/>
      <c r="AV242" s="251"/>
      <c r="AW242" s="251"/>
      <c r="AX242" s="251"/>
      <c r="AY242" s="252"/>
    </row>
    <row r="243" spans="1:51" ht="12.75" customHeight="1" x14ac:dyDescent="0.25">
      <c r="A243" s="212" t="s">
        <v>323</v>
      </c>
      <c r="B243" s="213"/>
      <c r="C243" s="250" t="s">
        <v>324</v>
      </c>
      <c r="D243" s="251"/>
      <c r="E243" s="251"/>
      <c r="F243" s="251"/>
      <c r="G243" s="251"/>
      <c r="H243" s="251"/>
      <c r="I243" s="251"/>
      <c r="J243" s="251"/>
      <c r="K243" s="251"/>
      <c r="L243" s="251"/>
      <c r="M243" s="251"/>
      <c r="N243" s="251"/>
      <c r="O243" s="251"/>
      <c r="P243" s="251"/>
      <c r="Q243" s="251"/>
      <c r="R243" s="251"/>
      <c r="S243" s="251"/>
      <c r="T243" s="251"/>
      <c r="U243" s="251"/>
      <c r="V243" s="251"/>
      <c r="W243" s="251"/>
      <c r="X243" s="251"/>
      <c r="Y243" s="251"/>
      <c r="Z243" s="251"/>
      <c r="AA243" s="251"/>
      <c r="AB243" s="251"/>
      <c r="AC243" s="251"/>
      <c r="AD243" s="251"/>
      <c r="AE243" s="251"/>
      <c r="AF243" s="251"/>
      <c r="AG243" s="251"/>
      <c r="AH243" s="251"/>
      <c r="AI243" s="251"/>
      <c r="AJ243" s="251"/>
      <c r="AK243" s="251"/>
      <c r="AL243" s="251"/>
      <c r="AM243" s="251"/>
      <c r="AN243" s="251"/>
      <c r="AO243" s="251"/>
      <c r="AP243" s="251"/>
      <c r="AQ243" s="251"/>
      <c r="AR243" s="251"/>
      <c r="AS243" s="251"/>
      <c r="AT243" s="251"/>
      <c r="AU243" s="251"/>
      <c r="AV243" s="251"/>
      <c r="AW243" s="251"/>
      <c r="AX243" s="251"/>
      <c r="AY243" s="252"/>
    </row>
    <row r="244" spans="1:51" ht="12.75" customHeight="1" x14ac:dyDescent="0.25">
      <c r="A244" s="212" t="s">
        <v>325</v>
      </c>
      <c r="B244" s="213"/>
      <c r="C244" s="250" t="s">
        <v>326</v>
      </c>
      <c r="D244" s="251"/>
      <c r="E244" s="251"/>
      <c r="F244" s="251"/>
      <c r="G244" s="251"/>
      <c r="H244" s="251"/>
      <c r="I244" s="251"/>
      <c r="J244" s="251"/>
      <c r="K244" s="251"/>
      <c r="L244" s="251"/>
      <c r="M244" s="251"/>
      <c r="N244" s="251"/>
      <c r="O244" s="251"/>
      <c r="P244" s="251"/>
      <c r="Q244" s="251"/>
      <c r="R244" s="251"/>
      <c r="S244" s="251"/>
      <c r="T244" s="251"/>
      <c r="U244" s="251"/>
      <c r="V244" s="251"/>
      <c r="W244" s="251"/>
      <c r="X244" s="251"/>
      <c r="Y244" s="251"/>
      <c r="Z244" s="251"/>
      <c r="AA244" s="251"/>
      <c r="AB244" s="251"/>
      <c r="AC244" s="251"/>
      <c r="AD244" s="251"/>
      <c r="AE244" s="251"/>
      <c r="AF244" s="251"/>
      <c r="AG244" s="251"/>
      <c r="AH244" s="251"/>
      <c r="AI244" s="251"/>
      <c r="AJ244" s="251"/>
      <c r="AK244" s="251"/>
      <c r="AL244" s="251"/>
      <c r="AM244" s="251"/>
      <c r="AN244" s="251"/>
      <c r="AO244" s="251"/>
      <c r="AP244" s="251"/>
      <c r="AQ244" s="251"/>
      <c r="AR244" s="251"/>
      <c r="AS244" s="251"/>
      <c r="AT244" s="251"/>
      <c r="AU244" s="251"/>
      <c r="AV244" s="251"/>
      <c r="AW244" s="251"/>
      <c r="AX244" s="251"/>
      <c r="AY244" s="252"/>
    </row>
    <row r="245" spans="1:51" ht="12.75" customHeight="1" x14ac:dyDescent="0.25">
      <c r="A245" s="212" t="s">
        <v>327</v>
      </c>
      <c r="B245" s="213"/>
      <c r="C245" s="250" t="s">
        <v>328</v>
      </c>
      <c r="D245" s="251"/>
      <c r="E245" s="251"/>
      <c r="F245" s="251"/>
      <c r="G245" s="251"/>
      <c r="H245" s="251"/>
      <c r="I245" s="251"/>
      <c r="J245" s="251"/>
      <c r="K245" s="251"/>
      <c r="L245" s="251"/>
      <c r="M245" s="251"/>
      <c r="N245" s="251"/>
      <c r="O245" s="251"/>
      <c r="P245" s="251"/>
      <c r="Q245" s="251"/>
      <c r="R245" s="251"/>
      <c r="S245" s="251"/>
      <c r="T245" s="251"/>
      <c r="U245" s="251"/>
      <c r="V245" s="251"/>
      <c r="W245" s="251"/>
      <c r="X245" s="251"/>
      <c r="Y245" s="251"/>
      <c r="Z245" s="251"/>
      <c r="AA245" s="251"/>
      <c r="AB245" s="251"/>
      <c r="AC245" s="251"/>
      <c r="AD245" s="251"/>
      <c r="AE245" s="251"/>
      <c r="AF245" s="251"/>
      <c r="AG245" s="251"/>
      <c r="AH245" s="251"/>
      <c r="AI245" s="251"/>
      <c r="AJ245" s="251"/>
      <c r="AK245" s="251"/>
      <c r="AL245" s="251"/>
      <c r="AM245" s="251"/>
      <c r="AN245" s="251"/>
      <c r="AO245" s="251"/>
      <c r="AP245" s="251"/>
      <c r="AQ245" s="251"/>
      <c r="AR245" s="251"/>
      <c r="AS245" s="251"/>
      <c r="AT245" s="251"/>
      <c r="AU245" s="251"/>
      <c r="AV245" s="251"/>
      <c r="AW245" s="251"/>
      <c r="AX245" s="251"/>
      <c r="AY245" s="252"/>
    </row>
    <row r="246" spans="1:51" ht="12.75" customHeight="1" x14ac:dyDescent="0.25">
      <c r="A246" s="212" t="s">
        <v>329</v>
      </c>
      <c r="B246" s="213"/>
      <c r="C246" s="250" t="s">
        <v>330</v>
      </c>
      <c r="D246" s="251"/>
      <c r="E246" s="251"/>
      <c r="F246" s="251"/>
      <c r="G246" s="251"/>
      <c r="H246" s="251"/>
      <c r="I246" s="251"/>
      <c r="J246" s="251"/>
      <c r="K246" s="251"/>
      <c r="L246" s="251"/>
      <c r="M246" s="251"/>
      <c r="N246" s="251"/>
      <c r="O246" s="251"/>
      <c r="P246" s="251"/>
      <c r="Q246" s="251"/>
      <c r="R246" s="251"/>
      <c r="S246" s="251"/>
      <c r="T246" s="251"/>
      <c r="U246" s="251"/>
      <c r="V246" s="251"/>
      <c r="W246" s="251"/>
      <c r="X246" s="251"/>
      <c r="Y246" s="251"/>
      <c r="Z246" s="251"/>
      <c r="AA246" s="251"/>
      <c r="AB246" s="251"/>
      <c r="AC246" s="251"/>
      <c r="AD246" s="251"/>
      <c r="AE246" s="251"/>
      <c r="AF246" s="251"/>
      <c r="AG246" s="251"/>
      <c r="AH246" s="251"/>
      <c r="AI246" s="251"/>
      <c r="AJ246" s="251"/>
      <c r="AK246" s="251"/>
      <c r="AL246" s="251"/>
      <c r="AM246" s="251"/>
      <c r="AN246" s="251"/>
      <c r="AO246" s="251"/>
      <c r="AP246" s="251"/>
      <c r="AQ246" s="251"/>
      <c r="AR246" s="251"/>
      <c r="AS246" s="251"/>
      <c r="AT246" s="251"/>
      <c r="AU246" s="251"/>
      <c r="AV246" s="251"/>
      <c r="AW246" s="251"/>
      <c r="AX246" s="251"/>
      <c r="AY246" s="252"/>
    </row>
    <row r="247" spans="1:51" ht="12.75" customHeight="1" x14ac:dyDescent="0.25">
      <c r="A247" s="212" t="s">
        <v>331</v>
      </c>
      <c r="B247" s="213"/>
      <c r="C247" s="250" t="s">
        <v>332</v>
      </c>
      <c r="D247" s="251"/>
      <c r="E247" s="251"/>
      <c r="F247" s="251"/>
      <c r="G247" s="251"/>
      <c r="H247" s="251"/>
      <c r="I247" s="251"/>
      <c r="J247" s="251"/>
      <c r="K247" s="251"/>
      <c r="L247" s="251"/>
      <c r="M247" s="251"/>
      <c r="N247" s="251"/>
      <c r="O247" s="251"/>
      <c r="P247" s="251"/>
      <c r="Q247" s="251"/>
      <c r="R247" s="251"/>
      <c r="S247" s="251"/>
      <c r="T247" s="251"/>
      <c r="U247" s="251"/>
      <c r="V247" s="251"/>
      <c r="W247" s="251"/>
      <c r="X247" s="251"/>
      <c r="Y247" s="251"/>
      <c r="Z247" s="251"/>
      <c r="AA247" s="251"/>
      <c r="AB247" s="251"/>
      <c r="AC247" s="251"/>
      <c r="AD247" s="251"/>
      <c r="AE247" s="251"/>
      <c r="AF247" s="251"/>
      <c r="AG247" s="251"/>
      <c r="AH247" s="251"/>
      <c r="AI247" s="251"/>
      <c r="AJ247" s="251"/>
      <c r="AK247" s="251"/>
      <c r="AL247" s="251"/>
      <c r="AM247" s="251"/>
      <c r="AN247" s="251"/>
      <c r="AO247" s="251"/>
      <c r="AP247" s="251"/>
      <c r="AQ247" s="251"/>
      <c r="AR247" s="251"/>
      <c r="AS247" s="251"/>
      <c r="AT247" s="251"/>
      <c r="AU247" s="251"/>
      <c r="AV247" s="251"/>
      <c r="AW247" s="251"/>
      <c r="AX247" s="251"/>
      <c r="AY247" s="252"/>
    </row>
    <row r="248" spans="1:51" ht="12.75" customHeight="1" x14ac:dyDescent="0.25">
      <c r="A248" s="212" t="s">
        <v>333</v>
      </c>
      <c r="B248" s="213"/>
      <c r="C248" s="250" t="s">
        <v>334</v>
      </c>
      <c r="D248" s="251"/>
      <c r="E248" s="251"/>
      <c r="F248" s="251"/>
      <c r="G248" s="251"/>
      <c r="H248" s="251"/>
      <c r="I248" s="251"/>
      <c r="J248" s="251"/>
      <c r="K248" s="251"/>
      <c r="L248" s="251"/>
      <c r="M248" s="251"/>
      <c r="N248" s="251"/>
      <c r="O248" s="251"/>
      <c r="P248" s="251"/>
      <c r="Q248" s="251"/>
      <c r="R248" s="251"/>
      <c r="S248" s="251"/>
      <c r="T248" s="251"/>
      <c r="U248" s="251"/>
      <c r="V248" s="251"/>
      <c r="W248" s="251"/>
      <c r="X248" s="251"/>
      <c r="Y248" s="251"/>
      <c r="Z248" s="251"/>
      <c r="AA248" s="251"/>
      <c r="AB248" s="251"/>
      <c r="AC248" s="251"/>
      <c r="AD248" s="251"/>
      <c r="AE248" s="251"/>
      <c r="AF248" s="251"/>
      <c r="AG248" s="251"/>
      <c r="AH248" s="251"/>
      <c r="AI248" s="251"/>
      <c r="AJ248" s="251"/>
      <c r="AK248" s="251"/>
      <c r="AL248" s="251"/>
      <c r="AM248" s="251"/>
      <c r="AN248" s="251"/>
      <c r="AO248" s="251"/>
      <c r="AP248" s="251"/>
      <c r="AQ248" s="251"/>
      <c r="AR248" s="251"/>
      <c r="AS248" s="251"/>
      <c r="AT248" s="251"/>
      <c r="AU248" s="251"/>
      <c r="AV248" s="251"/>
      <c r="AW248" s="251"/>
      <c r="AX248" s="251"/>
      <c r="AY248" s="252"/>
    </row>
    <row r="249" spans="1:51" ht="12.75" customHeight="1" x14ac:dyDescent="0.25">
      <c r="A249" s="212" t="s">
        <v>335</v>
      </c>
      <c r="B249" s="213"/>
      <c r="C249" s="250" t="s">
        <v>336</v>
      </c>
      <c r="D249" s="251"/>
      <c r="E249" s="251"/>
      <c r="F249" s="251"/>
      <c r="G249" s="251"/>
      <c r="H249" s="251"/>
      <c r="I249" s="251"/>
      <c r="J249" s="251"/>
      <c r="K249" s="251"/>
      <c r="L249" s="251"/>
      <c r="M249" s="251"/>
      <c r="N249" s="251"/>
      <c r="O249" s="251"/>
      <c r="P249" s="251"/>
      <c r="Q249" s="251"/>
      <c r="R249" s="251"/>
      <c r="S249" s="251"/>
      <c r="T249" s="251"/>
      <c r="U249" s="251"/>
      <c r="V249" s="251"/>
      <c r="W249" s="251"/>
      <c r="X249" s="251"/>
      <c r="Y249" s="251"/>
      <c r="Z249" s="251"/>
      <c r="AA249" s="251"/>
      <c r="AB249" s="251"/>
      <c r="AC249" s="251"/>
      <c r="AD249" s="251"/>
      <c r="AE249" s="251"/>
      <c r="AF249" s="251"/>
      <c r="AG249" s="251"/>
      <c r="AH249" s="251"/>
      <c r="AI249" s="251"/>
      <c r="AJ249" s="251"/>
      <c r="AK249" s="251"/>
      <c r="AL249" s="251"/>
      <c r="AM249" s="251"/>
      <c r="AN249" s="251"/>
      <c r="AO249" s="251"/>
      <c r="AP249" s="251"/>
      <c r="AQ249" s="251"/>
      <c r="AR249" s="251"/>
      <c r="AS249" s="251"/>
      <c r="AT249" s="251"/>
      <c r="AU249" s="251"/>
      <c r="AV249" s="251"/>
      <c r="AW249" s="251"/>
      <c r="AX249" s="251"/>
      <c r="AY249" s="252"/>
    </row>
    <row r="250" spans="1:51" ht="12.75" customHeight="1" x14ac:dyDescent="0.25">
      <c r="A250" s="212" t="s">
        <v>337</v>
      </c>
      <c r="B250" s="213"/>
      <c r="C250" s="250" t="s">
        <v>338</v>
      </c>
      <c r="D250" s="251"/>
      <c r="E250" s="251"/>
      <c r="F250" s="251"/>
      <c r="G250" s="251"/>
      <c r="H250" s="251"/>
      <c r="I250" s="251"/>
      <c r="J250" s="251"/>
      <c r="K250" s="251"/>
      <c r="L250" s="251"/>
      <c r="M250" s="251"/>
      <c r="N250" s="251"/>
      <c r="O250" s="251"/>
      <c r="P250" s="251"/>
      <c r="Q250" s="251"/>
      <c r="R250" s="251"/>
      <c r="S250" s="251"/>
      <c r="T250" s="251"/>
      <c r="U250" s="251"/>
      <c r="V250" s="251"/>
      <c r="W250" s="251"/>
      <c r="X250" s="251"/>
      <c r="Y250" s="251"/>
      <c r="Z250" s="251"/>
      <c r="AA250" s="251"/>
      <c r="AB250" s="251"/>
      <c r="AC250" s="251"/>
      <c r="AD250" s="251"/>
      <c r="AE250" s="251"/>
      <c r="AF250" s="251"/>
      <c r="AG250" s="251"/>
      <c r="AH250" s="251"/>
      <c r="AI250" s="251"/>
      <c r="AJ250" s="251"/>
      <c r="AK250" s="251"/>
      <c r="AL250" s="251"/>
      <c r="AM250" s="251"/>
      <c r="AN250" s="251"/>
      <c r="AO250" s="251"/>
      <c r="AP250" s="251"/>
      <c r="AQ250" s="251"/>
      <c r="AR250" s="251"/>
      <c r="AS250" s="251"/>
      <c r="AT250" s="251"/>
      <c r="AU250" s="251"/>
      <c r="AV250" s="251"/>
      <c r="AW250" s="251"/>
      <c r="AX250" s="251"/>
      <c r="AY250" s="252"/>
    </row>
    <row r="251" spans="1:51" ht="12.75" customHeight="1" x14ac:dyDescent="0.25">
      <c r="A251" s="212" t="s">
        <v>339</v>
      </c>
      <c r="B251" s="213"/>
      <c r="C251" s="250" t="s">
        <v>340</v>
      </c>
      <c r="D251" s="251"/>
      <c r="E251" s="251"/>
      <c r="F251" s="251"/>
      <c r="G251" s="251"/>
      <c r="H251" s="251"/>
      <c r="I251" s="251"/>
      <c r="J251" s="251"/>
      <c r="K251" s="251"/>
      <c r="L251" s="251"/>
      <c r="M251" s="251"/>
      <c r="N251" s="251"/>
      <c r="O251" s="251"/>
      <c r="P251" s="251"/>
      <c r="Q251" s="251"/>
      <c r="R251" s="251"/>
      <c r="S251" s="251"/>
      <c r="T251" s="251"/>
      <c r="U251" s="251"/>
      <c r="V251" s="251"/>
      <c r="W251" s="251"/>
      <c r="X251" s="251"/>
      <c r="Y251" s="251"/>
      <c r="Z251" s="251"/>
      <c r="AA251" s="251"/>
      <c r="AB251" s="251"/>
      <c r="AC251" s="251"/>
      <c r="AD251" s="251"/>
      <c r="AE251" s="251"/>
      <c r="AF251" s="251"/>
      <c r="AG251" s="251"/>
      <c r="AH251" s="251"/>
      <c r="AI251" s="251"/>
      <c r="AJ251" s="251"/>
      <c r="AK251" s="251"/>
      <c r="AL251" s="251"/>
      <c r="AM251" s="251"/>
      <c r="AN251" s="251"/>
      <c r="AO251" s="251"/>
      <c r="AP251" s="251"/>
      <c r="AQ251" s="251"/>
      <c r="AR251" s="251"/>
      <c r="AS251" s="251"/>
      <c r="AT251" s="251"/>
      <c r="AU251" s="251"/>
      <c r="AV251" s="251"/>
      <c r="AW251" s="251"/>
      <c r="AX251" s="251"/>
      <c r="AY251" s="252"/>
    </row>
    <row r="252" spans="1:51" ht="12.75" customHeight="1" x14ac:dyDescent="0.25">
      <c r="A252" s="212" t="s">
        <v>341</v>
      </c>
      <c r="B252" s="213"/>
      <c r="C252" s="250" t="s">
        <v>342</v>
      </c>
      <c r="D252" s="251"/>
      <c r="E252" s="251"/>
      <c r="F252" s="251"/>
      <c r="G252" s="251"/>
      <c r="H252" s="251"/>
      <c r="I252" s="251"/>
      <c r="J252" s="251"/>
      <c r="K252" s="251"/>
      <c r="L252" s="251"/>
      <c r="M252" s="251"/>
      <c r="N252" s="251"/>
      <c r="O252" s="251"/>
      <c r="P252" s="251"/>
      <c r="Q252" s="251"/>
      <c r="R252" s="251"/>
      <c r="S252" s="251"/>
      <c r="T252" s="251"/>
      <c r="U252" s="251"/>
      <c r="V252" s="251"/>
      <c r="W252" s="251"/>
      <c r="X252" s="251"/>
      <c r="Y252" s="251"/>
      <c r="Z252" s="251"/>
      <c r="AA252" s="251"/>
      <c r="AB252" s="251"/>
      <c r="AC252" s="251"/>
      <c r="AD252" s="251"/>
      <c r="AE252" s="251"/>
      <c r="AF252" s="251"/>
      <c r="AG252" s="251"/>
      <c r="AH252" s="251"/>
      <c r="AI252" s="251"/>
      <c r="AJ252" s="251"/>
      <c r="AK252" s="251"/>
      <c r="AL252" s="251"/>
      <c r="AM252" s="251"/>
      <c r="AN252" s="251"/>
      <c r="AO252" s="251"/>
      <c r="AP252" s="251"/>
      <c r="AQ252" s="251"/>
      <c r="AR252" s="251"/>
      <c r="AS252" s="251"/>
      <c r="AT252" s="251"/>
      <c r="AU252" s="251"/>
      <c r="AV252" s="251"/>
      <c r="AW252" s="251"/>
      <c r="AX252" s="251"/>
      <c r="AY252" s="252"/>
    </row>
    <row r="253" spans="1:51" ht="12.75" customHeight="1" x14ac:dyDescent="0.25">
      <c r="A253" s="212" t="s">
        <v>343</v>
      </c>
      <c r="B253" s="213"/>
      <c r="C253" s="250" t="s">
        <v>344</v>
      </c>
      <c r="D253" s="251"/>
      <c r="E253" s="251"/>
      <c r="F253" s="251"/>
      <c r="G253" s="251"/>
      <c r="H253" s="251"/>
      <c r="I253" s="251"/>
      <c r="J253" s="251"/>
      <c r="K253" s="251"/>
      <c r="L253" s="251"/>
      <c r="M253" s="251"/>
      <c r="N253" s="251"/>
      <c r="O253" s="251"/>
      <c r="P253" s="251"/>
      <c r="Q253" s="251"/>
      <c r="R253" s="251"/>
      <c r="S253" s="251"/>
      <c r="T253" s="251"/>
      <c r="U253" s="251"/>
      <c r="V253" s="251"/>
      <c r="W253" s="251"/>
      <c r="X253" s="251"/>
      <c r="Y253" s="251"/>
      <c r="Z253" s="251"/>
      <c r="AA253" s="251"/>
      <c r="AB253" s="251"/>
      <c r="AC253" s="251"/>
      <c r="AD253" s="251"/>
      <c r="AE253" s="251"/>
      <c r="AF253" s="251"/>
      <c r="AG253" s="251"/>
      <c r="AH253" s="251"/>
      <c r="AI253" s="251"/>
      <c r="AJ253" s="251"/>
      <c r="AK253" s="251"/>
      <c r="AL253" s="251"/>
      <c r="AM253" s="251"/>
      <c r="AN253" s="251"/>
      <c r="AO253" s="251"/>
      <c r="AP253" s="251"/>
      <c r="AQ253" s="251"/>
      <c r="AR253" s="251"/>
      <c r="AS253" s="251"/>
      <c r="AT253" s="251"/>
      <c r="AU253" s="251"/>
      <c r="AV253" s="251"/>
      <c r="AW253" s="251"/>
      <c r="AX253" s="251"/>
      <c r="AY253" s="252"/>
    </row>
    <row r="254" spans="1:51" ht="12.75" customHeight="1" x14ac:dyDescent="0.25">
      <c r="A254" s="212" t="s">
        <v>345</v>
      </c>
      <c r="B254" s="213"/>
      <c r="C254" s="250" t="s">
        <v>346</v>
      </c>
      <c r="D254" s="251"/>
      <c r="E254" s="251"/>
      <c r="F254" s="251"/>
      <c r="G254" s="251"/>
      <c r="H254" s="251"/>
      <c r="I254" s="251"/>
      <c r="J254" s="251"/>
      <c r="K254" s="251"/>
      <c r="L254" s="251"/>
      <c r="M254" s="251"/>
      <c r="N254" s="251"/>
      <c r="O254" s="251"/>
      <c r="P254" s="251"/>
      <c r="Q254" s="251"/>
      <c r="R254" s="251"/>
      <c r="S254" s="251"/>
      <c r="T254" s="251"/>
      <c r="U254" s="251"/>
      <c r="V254" s="251"/>
      <c r="W254" s="251"/>
      <c r="X254" s="251"/>
      <c r="Y254" s="251"/>
      <c r="Z254" s="251"/>
      <c r="AA254" s="251"/>
      <c r="AB254" s="251"/>
      <c r="AC254" s="251"/>
      <c r="AD254" s="251"/>
      <c r="AE254" s="251"/>
      <c r="AF254" s="251"/>
      <c r="AG254" s="251"/>
      <c r="AH254" s="251"/>
      <c r="AI254" s="251"/>
      <c r="AJ254" s="251"/>
      <c r="AK254" s="251"/>
      <c r="AL254" s="251"/>
      <c r="AM254" s="251"/>
      <c r="AN254" s="251"/>
      <c r="AO254" s="251"/>
      <c r="AP254" s="251"/>
      <c r="AQ254" s="251"/>
      <c r="AR254" s="251"/>
      <c r="AS254" s="251"/>
      <c r="AT254" s="251"/>
      <c r="AU254" s="251"/>
      <c r="AV254" s="251"/>
      <c r="AW254" s="251"/>
      <c r="AX254" s="251"/>
      <c r="AY254" s="252"/>
    </row>
    <row r="255" spans="1:51" ht="12.75" customHeight="1" x14ac:dyDescent="0.25">
      <c r="A255" s="212" t="s">
        <v>347</v>
      </c>
      <c r="B255" s="213"/>
      <c r="C255" s="250" t="s">
        <v>348</v>
      </c>
      <c r="D255" s="251"/>
      <c r="E255" s="251"/>
      <c r="F255" s="251"/>
      <c r="G255" s="251"/>
      <c r="H255" s="251"/>
      <c r="I255" s="251"/>
      <c r="J255" s="251"/>
      <c r="K255" s="251"/>
      <c r="L255" s="251"/>
      <c r="M255" s="251"/>
      <c r="N255" s="251"/>
      <c r="O255" s="251"/>
      <c r="P255" s="251"/>
      <c r="Q255" s="251"/>
      <c r="R255" s="251"/>
      <c r="S255" s="251"/>
      <c r="T255" s="251"/>
      <c r="U255" s="251"/>
      <c r="V255" s="251"/>
      <c r="W255" s="251"/>
      <c r="X255" s="251"/>
      <c r="Y255" s="251"/>
      <c r="Z255" s="251"/>
      <c r="AA255" s="251"/>
      <c r="AB255" s="251"/>
      <c r="AC255" s="251"/>
      <c r="AD255" s="251"/>
      <c r="AE255" s="251"/>
      <c r="AF255" s="251"/>
      <c r="AG255" s="251"/>
      <c r="AH255" s="251"/>
      <c r="AI255" s="251"/>
      <c r="AJ255" s="251"/>
      <c r="AK255" s="251"/>
      <c r="AL255" s="251"/>
      <c r="AM255" s="251"/>
      <c r="AN255" s="251"/>
      <c r="AO255" s="251"/>
      <c r="AP255" s="251"/>
      <c r="AQ255" s="251"/>
      <c r="AR255" s="251"/>
      <c r="AS255" s="251"/>
      <c r="AT255" s="251"/>
      <c r="AU255" s="251"/>
      <c r="AV255" s="251"/>
      <c r="AW255" s="251"/>
      <c r="AX255" s="251"/>
      <c r="AY255" s="252"/>
    </row>
    <row r="256" spans="1:51" ht="12.75" customHeight="1" x14ac:dyDescent="0.25">
      <c r="A256" s="212" t="s">
        <v>349</v>
      </c>
      <c r="B256" s="213"/>
      <c r="C256" s="250" t="s">
        <v>350</v>
      </c>
      <c r="D256" s="251"/>
      <c r="E256" s="251"/>
      <c r="F256" s="251"/>
      <c r="G256" s="251"/>
      <c r="H256" s="251"/>
      <c r="I256" s="251"/>
      <c r="J256" s="251"/>
      <c r="K256" s="251"/>
      <c r="L256" s="251"/>
      <c r="M256" s="251"/>
      <c r="N256" s="251"/>
      <c r="O256" s="251"/>
      <c r="P256" s="251"/>
      <c r="Q256" s="251"/>
      <c r="R256" s="251"/>
      <c r="S256" s="251"/>
      <c r="T256" s="251"/>
      <c r="U256" s="251"/>
      <c r="V256" s="251"/>
      <c r="W256" s="251"/>
      <c r="X256" s="251"/>
      <c r="Y256" s="251"/>
      <c r="Z256" s="251"/>
      <c r="AA256" s="251"/>
      <c r="AB256" s="251"/>
      <c r="AC256" s="251"/>
      <c r="AD256" s="251"/>
      <c r="AE256" s="251"/>
      <c r="AF256" s="251"/>
      <c r="AG256" s="251"/>
      <c r="AH256" s="251"/>
      <c r="AI256" s="251"/>
      <c r="AJ256" s="251"/>
      <c r="AK256" s="251"/>
      <c r="AL256" s="251"/>
      <c r="AM256" s="251"/>
      <c r="AN256" s="251"/>
      <c r="AO256" s="251"/>
      <c r="AP256" s="251"/>
      <c r="AQ256" s="251"/>
      <c r="AR256" s="251"/>
      <c r="AS256" s="251"/>
      <c r="AT256" s="251"/>
      <c r="AU256" s="251"/>
      <c r="AV256" s="251"/>
      <c r="AW256" s="251"/>
      <c r="AX256" s="251"/>
      <c r="AY256" s="252"/>
    </row>
    <row r="257" spans="1:51" ht="12.75" customHeight="1" x14ac:dyDescent="0.25">
      <c r="A257" s="212" t="s">
        <v>351</v>
      </c>
      <c r="B257" s="213"/>
      <c r="C257" s="250" t="s">
        <v>352</v>
      </c>
      <c r="D257" s="251"/>
      <c r="E257" s="251"/>
      <c r="F257" s="251"/>
      <c r="G257" s="251"/>
      <c r="H257" s="251"/>
      <c r="I257" s="251"/>
      <c r="J257" s="251"/>
      <c r="K257" s="251"/>
      <c r="L257" s="251"/>
      <c r="M257" s="251"/>
      <c r="N257" s="251"/>
      <c r="O257" s="251"/>
      <c r="P257" s="251"/>
      <c r="Q257" s="251"/>
      <c r="R257" s="251"/>
      <c r="S257" s="251"/>
      <c r="T257" s="251"/>
      <c r="U257" s="251"/>
      <c r="V257" s="251"/>
      <c r="W257" s="251"/>
      <c r="X257" s="251"/>
      <c r="Y257" s="251"/>
      <c r="Z257" s="251"/>
      <c r="AA257" s="251"/>
      <c r="AB257" s="251"/>
      <c r="AC257" s="251"/>
      <c r="AD257" s="251"/>
      <c r="AE257" s="251"/>
      <c r="AF257" s="251"/>
      <c r="AG257" s="251"/>
      <c r="AH257" s="251"/>
      <c r="AI257" s="251"/>
      <c r="AJ257" s="251"/>
      <c r="AK257" s="251"/>
      <c r="AL257" s="251"/>
      <c r="AM257" s="251"/>
      <c r="AN257" s="251"/>
      <c r="AO257" s="251"/>
      <c r="AP257" s="251"/>
      <c r="AQ257" s="251"/>
      <c r="AR257" s="251"/>
      <c r="AS257" s="251"/>
      <c r="AT257" s="251"/>
      <c r="AU257" s="251"/>
      <c r="AV257" s="251"/>
      <c r="AW257" s="251"/>
      <c r="AX257" s="251"/>
      <c r="AY257" s="252"/>
    </row>
    <row r="258" spans="1:51" ht="12.75" customHeight="1" x14ac:dyDescent="0.25">
      <c r="A258" s="212" t="s">
        <v>353</v>
      </c>
      <c r="B258" s="213"/>
      <c r="C258" s="250" t="s">
        <v>354</v>
      </c>
      <c r="D258" s="251"/>
      <c r="E258" s="251"/>
      <c r="F258" s="251"/>
      <c r="G258" s="251"/>
      <c r="H258" s="251"/>
      <c r="I258" s="251"/>
      <c r="J258" s="251"/>
      <c r="K258" s="251"/>
      <c r="L258" s="251"/>
      <c r="M258" s="251"/>
      <c r="N258" s="251"/>
      <c r="O258" s="251"/>
      <c r="P258" s="251"/>
      <c r="Q258" s="251"/>
      <c r="R258" s="251"/>
      <c r="S258" s="251"/>
      <c r="T258" s="251"/>
      <c r="U258" s="251"/>
      <c r="V258" s="251"/>
      <c r="W258" s="251"/>
      <c r="X258" s="251"/>
      <c r="Y258" s="251"/>
      <c r="Z258" s="251"/>
      <c r="AA258" s="251"/>
      <c r="AB258" s="251"/>
      <c r="AC258" s="251"/>
      <c r="AD258" s="251"/>
      <c r="AE258" s="251"/>
      <c r="AF258" s="251"/>
      <c r="AG258" s="251"/>
      <c r="AH258" s="251"/>
      <c r="AI258" s="251"/>
      <c r="AJ258" s="251"/>
      <c r="AK258" s="251"/>
      <c r="AL258" s="251"/>
      <c r="AM258" s="251"/>
      <c r="AN258" s="251"/>
      <c r="AO258" s="251"/>
      <c r="AP258" s="251"/>
      <c r="AQ258" s="251"/>
      <c r="AR258" s="251"/>
      <c r="AS258" s="251"/>
      <c r="AT258" s="251"/>
      <c r="AU258" s="251"/>
      <c r="AV258" s="251"/>
      <c r="AW258" s="251"/>
      <c r="AX258" s="251"/>
      <c r="AY258" s="252"/>
    </row>
    <row r="259" spans="1:51" ht="12.75" customHeight="1" x14ac:dyDescent="0.25">
      <c r="A259" s="212" t="s">
        <v>355</v>
      </c>
      <c r="B259" s="213"/>
      <c r="C259" s="250" t="s">
        <v>356</v>
      </c>
      <c r="D259" s="251"/>
      <c r="E259" s="251"/>
      <c r="F259" s="251"/>
      <c r="G259" s="251"/>
      <c r="H259" s="251"/>
      <c r="I259" s="251"/>
      <c r="J259" s="251"/>
      <c r="K259" s="251"/>
      <c r="L259" s="251"/>
      <c r="M259" s="251"/>
      <c r="N259" s="251"/>
      <c r="O259" s="251"/>
      <c r="P259" s="251"/>
      <c r="Q259" s="251"/>
      <c r="R259" s="251"/>
      <c r="S259" s="251"/>
      <c r="T259" s="251"/>
      <c r="U259" s="251"/>
      <c r="V259" s="251"/>
      <c r="W259" s="251"/>
      <c r="X259" s="251"/>
      <c r="Y259" s="251"/>
      <c r="Z259" s="251"/>
      <c r="AA259" s="251"/>
      <c r="AB259" s="251"/>
      <c r="AC259" s="251"/>
      <c r="AD259" s="251"/>
      <c r="AE259" s="251"/>
      <c r="AF259" s="251"/>
      <c r="AG259" s="251"/>
      <c r="AH259" s="251"/>
      <c r="AI259" s="251"/>
      <c r="AJ259" s="251"/>
      <c r="AK259" s="251"/>
      <c r="AL259" s="251"/>
      <c r="AM259" s="251"/>
      <c r="AN259" s="251"/>
      <c r="AO259" s="251"/>
      <c r="AP259" s="251"/>
      <c r="AQ259" s="251"/>
      <c r="AR259" s="251"/>
      <c r="AS259" s="251"/>
      <c r="AT259" s="251"/>
      <c r="AU259" s="251"/>
      <c r="AV259" s="251"/>
      <c r="AW259" s="251"/>
      <c r="AX259" s="251"/>
      <c r="AY259" s="252"/>
    </row>
    <row r="260" spans="1:51" ht="12.75" customHeight="1" x14ac:dyDescent="0.25">
      <c r="A260" s="212" t="s">
        <v>357</v>
      </c>
      <c r="B260" s="213"/>
      <c r="C260" s="250" t="s">
        <v>358</v>
      </c>
      <c r="D260" s="251"/>
      <c r="E260" s="251"/>
      <c r="F260" s="251"/>
      <c r="G260" s="251"/>
      <c r="H260" s="251"/>
      <c r="I260" s="251"/>
      <c r="J260" s="251"/>
      <c r="K260" s="251"/>
      <c r="L260" s="251"/>
      <c r="M260" s="251"/>
      <c r="N260" s="251"/>
      <c r="O260" s="251"/>
      <c r="P260" s="251"/>
      <c r="Q260" s="251"/>
      <c r="R260" s="251"/>
      <c r="S260" s="251"/>
      <c r="T260" s="251"/>
      <c r="U260" s="251"/>
      <c r="V260" s="251"/>
      <c r="W260" s="251"/>
      <c r="X260" s="251"/>
      <c r="Y260" s="251"/>
      <c r="Z260" s="251"/>
      <c r="AA260" s="251"/>
      <c r="AB260" s="251"/>
      <c r="AC260" s="251"/>
      <c r="AD260" s="251"/>
      <c r="AE260" s="251"/>
      <c r="AF260" s="251"/>
      <c r="AG260" s="251"/>
      <c r="AH260" s="251"/>
      <c r="AI260" s="251"/>
      <c r="AJ260" s="251"/>
      <c r="AK260" s="251"/>
      <c r="AL260" s="251"/>
      <c r="AM260" s="251"/>
      <c r="AN260" s="251"/>
      <c r="AO260" s="251"/>
      <c r="AP260" s="251"/>
      <c r="AQ260" s="251"/>
      <c r="AR260" s="251"/>
      <c r="AS260" s="251"/>
      <c r="AT260" s="251"/>
      <c r="AU260" s="251"/>
      <c r="AV260" s="251"/>
      <c r="AW260" s="251"/>
      <c r="AX260" s="251"/>
      <c r="AY260" s="252"/>
    </row>
    <row r="261" spans="1:51" ht="12.75" customHeight="1" x14ac:dyDescent="0.25">
      <c r="A261" s="212" t="s">
        <v>359</v>
      </c>
      <c r="B261" s="213"/>
      <c r="C261" s="250" t="s">
        <v>360</v>
      </c>
      <c r="D261" s="251"/>
      <c r="E261" s="251"/>
      <c r="F261" s="251"/>
      <c r="G261" s="251"/>
      <c r="H261" s="251"/>
      <c r="I261" s="251"/>
      <c r="J261" s="251"/>
      <c r="K261" s="251"/>
      <c r="L261" s="251"/>
      <c r="M261" s="251"/>
      <c r="N261" s="251"/>
      <c r="O261" s="251"/>
      <c r="P261" s="251"/>
      <c r="Q261" s="251"/>
      <c r="R261" s="251"/>
      <c r="S261" s="251"/>
      <c r="T261" s="251"/>
      <c r="U261" s="251"/>
      <c r="V261" s="251"/>
      <c r="W261" s="251"/>
      <c r="X261" s="251"/>
      <c r="Y261" s="251"/>
      <c r="Z261" s="251"/>
      <c r="AA261" s="251"/>
      <c r="AB261" s="251"/>
      <c r="AC261" s="251"/>
      <c r="AD261" s="251"/>
      <c r="AE261" s="251"/>
      <c r="AF261" s="251"/>
      <c r="AG261" s="251"/>
      <c r="AH261" s="251"/>
      <c r="AI261" s="251"/>
      <c r="AJ261" s="251"/>
      <c r="AK261" s="251"/>
      <c r="AL261" s="251"/>
      <c r="AM261" s="251"/>
      <c r="AN261" s="251"/>
      <c r="AO261" s="251"/>
      <c r="AP261" s="251"/>
      <c r="AQ261" s="251"/>
      <c r="AR261" s="251"/>
      <c r="AS261" s="251"/>
      <c r="AT261" s="251"/>
      <c r="AU261" s="251"/>
      <c r="AV261" s="251"/>
      <c r="AW261" s="251"/>
      <c r="AX261" s="251"/>
      <c r="AY261" s="252"/>
    </row>
    <row r="262" spans="1:51" ht="12.75" customHeight="1" x14ac:dyDescent="0.25">
      <c r="A262" s="212" t="s">
        <v>361</v>
      </c>
      <c r="B262" s="213"/>
      <c r="C262" s="250" t="s">
        <v>362</v>
      </c>
      <c r="D262" s="251"/>
      <c r="E262" s="251"/>
      <c r="F262" s="251"/>
      <c r="G262" s="251"/>
      <c r="H262" s="251"/>
      <c r="I262" s="251"/>
      <c r="J262" s="251"/>
      <c r="K262" s="251"/>
      <c r="L262" s="251"/>
      <c r="M262" s="251"/>
      <c r="N262" s="251"/>
      <c r="O262" s="251"/>
      <c r="P262" s="251"/>
      <c r="Q262" s="251"/>
      <c r="R262" s="251"/>
      <c r="S262" s="251"/>
      <c r="T262" s="251"/>
      <c r="U262" s="251"/>
      <c r="V262" s="251"/>
      <c r="W262" s="251"/>
      <c r="X262" s="251"/>
      <c r="Y262" s="251"/>
      <c r="Z262" s="251"/>
      <c r="AA262" s="251"/>
      <c r="AB262" s="251"/>
      <c r="AC262" s="251"/>
      <c r="AD262" s="251"/>
      <c r="AE262" s="251"/>
      <c r="AF262" s="251"/>
      <c r="AG262" s="251"/>
      <c r="AH262" s="251"/>
      <c r="AI262" s="251"/>
      <c r="AJ262" s="251"/>
      <c r="AK262" s="251"/>
      <c r="AL262" s="251"/>
      <c r="AM262" s="251"/>
      <c r="AN262" s="251"/>
      <c r="AO262" s="251"/>
      <c r="AP262" s="251"/>
      <c r="AQ262" s="251"/>
      <c r="AR262" s="251"/>
      <c r="AS262" s="251"/>
      <c r="AT262" s="251"/>
      <c r="AU262" s="251"/>
      <c r="AV262" s="251"/>
      <c r="AW262" s="251"/>
      <c r="AX262" s="251"/>
      <c r="AY262" s="252"/>
    </row>
    <row r="263" spans="1:51" ht="12.75" customHeight="1" x14ac:dyDescent="0.25">
      <c r="A263" s="212" t="s">
        <v>363</v>
      </c>
      <c r="B263" s="213"/>
      <c r="C263" s="250" t="s">
        <v>364</v>
      </c>
      <c r="D263" s="251"/>
      <c r="E263" s="251"/>
      <c r="F263" s="251"/>
      <c r="G263" s="251"/>
      <c r="H263" s="251"/>
      <c r="I263" s="251"/>
      <c r="J263" s="251"/>
      <c r="K263" s="251"/>
      <c r="L263" s="251"/>
      <c r="M263" s="251"/>
      <c r="N263" s="251"/>
      <c r="O263" s="251"/>
      <c r="P263" s="251"/>
      <c r="Q263" s="251"/>
      <c r="R263" s="251"/>
      <c r="S263" s="251"/>
      <c r="T263" s="251"/>
      <c r="U263" s="251"/>
      <c r="V263" s="251"/>
      <c r="W263" s="251"/>
      <c r="X263" s="251"/>
      <c r="Y263" s="251"/>
      <c r="Z263" s="251"/>
      <c r="AA263" s="251"/>
      <c r="AB263" s="251"/>
      <c r="AC263" s="251"/>
      <c r="AD263" s="251"/>
      <c r="AE263" s="251"/>
      <c r="AF263" s="251"/>
      <c r="AG263" s="251"/>
      <c r="AH263" s="251"/>
      <c r="AI263" s="251"/>
      <c r="AJ263" s="251"/>
      <c r="AK263" s="251"/>
      <c r="AL263" s="251"/>
      <c r="AM263" s="251"/>
      <c r="AN263" s="251"/>
      <c r="AO263" s="251"/>
      <c r="AP263" s="251"/>
      <c r="AQ263" s="251"/>
      <c r="AR263" s="251"/>
      <c r="AS263" s="251"/>
      <c r="AT263" s="251"/>
      <c r="AU263" s="251"/>
      <c r="AV263" s="251"/>
      <c r="AW263" s="251"/>
      <c r="AX263" s="251"/>
      <c r="AY263" s="252"/>
    </row>
    <row r="264" spans="1:51" ht="12.75" customHeight="1" x14ac:dyDescent="0.25">
      <c r="A264" s="212" t="s">
        <v>365</v>
      </c>
      <c r="B264" s="213"/>
      <c r="C264" s="250" t="s">
        <v>366</v>
      </c>
      <c r="D264" s="251"/>
      <c r="E264" s="251"/>
      <c r="F264" s="251"/>
      <c r="G264" s="251"/>
      <c r="H264" s="251"/>
      <c r="I264" s="251"/>
      <c r="J264" s="251"/>
      <c r="K264" s="251"/>
      <c r="L264" s="251"/>
      <c r="M264" s="251"/>
      <c r="N264" s="251"/>
      <c r="O264" s="251"/>
      <c r="P264" s="251"/>
      <c r="Q264" s="251"/>
      <c r="R264" s="251"/>
      <c r="S264" s="251"/>
      <c r="T264" s="251"/>
      <c r="U264" s="251"/>
      <c r="V264" s="251"/>
      <c r="W264" s="251"/>
      <c r="X264" s="251"/>
      <c r="Y264" s="251"/>
      <c r="Z264" s="251"/>
      <c r="AA264" s="251"/>
      <c r="AB264" s="251"/>
      <c r="AC264" s="251"/>
      <c r="AD264" s="251"/>
      <c r="AE264" s="251"/>
      <c r="AF264" s="251"/>
      <c r="AG264" s="251"/>
      <c r="AH264" s="251"/>
      <c r="AI264" s="251"/>
      <c r="AJ264" s="251"/>
      <c r="AK264" s="251"/>
      <c r="AL264" s="251"/>
      <c r="AM264" s="251"/>
      <c r="AN264" s="251"/>
      <c r="AO264" s="251"/>
      <c r="AP264" s="251"/>
      <c r="AQ264" s="251"/>
      <c r="AR264" s="251"/>
      <c r="AS264" s="251"/>
      <c r="AT264" s="251"/>
      <c r="AU264" s="251"/>
      <c r="AV264" s="251"/>
      <c r="AW264" s="251"/>
      <c r="AX264" s="251"/>
      <c r="AY264" s="252"/>
    </row>
    <row r="265" spans="1:51" ht="12.75" customHeight="1" x14ac:dyDescent="0.25">
      <c r="A265" s="212" t="s">
        <v>365</v>
      </c>
      <c r="B265" s="213"/>
      <c r="C265" s="250" t="s">
        <v>367</v>
      </c>
      <c r="D265" s="251"/>
      <c r="E265" s="251"/>
      <c r="F265" s="251"/>
      <c r="G265" s="251"/>
      <c r="H265" s="251"/>
      <c r="I265" s="251"/>
      <c r="J265" s="251"/>
      <c r="K265" s="251"/>
      <c r="L265" s="251"/>
      <c r="M265" s="251"/>
      <c r="N265" s="251"/>
      <c r="O265" s="251"/>
      <c r="P265" s="251"/>
      <c r="Q265" s="251"/>
      <c r="R265" s="251"/>
      <c r="S265" s="251"/>
      <c r="T265" s="251"/>
      <c r="U265" s="251"/>
      <c r="V265" s="251"/>
      <c r="W265" s="251"/>
      <c r="X265" s="251"/>
      <c r="Y265" s="251"/>
      <c r="Z265" s="251"/>
      <c r="AA265" s="251"/>
      <c r="AB265" s="251"/>
      <c r="AC265" s="251"/>
      <c r="AD265" s="251"/>
      <c r="AE265" s="251"/>
      <c r="AF265" s="251"/>
      <c r="AG265" s="251"/>
      <c r="AH265" s="251"/>
      <c r="AI265" s="251"/>
      <c r="AJ265" s="251"/>
      <c r="AK265" s="251"/>
      <c r="AL265" s="251"/>
      <c r="AM265" s="251"/>
      <c r="AN265" s="251"/>
      <c r="AO265" s="251"/>
      <c r="AP265" s="251"/>
      <c r="AQ265" s="251"/>
      <c r="AR265" s="251"/>
      <c r="AS265" s="251"/>
      <c r="AT265" s="251"/>
      <c r="AU265" s="251"/>
      <c r="AV265" s="251"/>
      <c r="AW265" s="251"/>
      <c r="AX265" s="251"/>
      <c r="AY265" s="252"/>
    </row>
    <row r="266" spans="1:51" ht="12.75" customHeight="1" x14ac:dyDescent="0.25">
      <c r="A266" s="212" t="s">
        <v>368</v>
      </c>
      <c r="B266" s="213"/>
      <c r="C266" s="250" t="s">
        <v>369</v>
      </c>
      <c r="D266" s="251"/>
      <c r="E266" s="251"/>
      <c r="F266" s="251"/>
      <c r="G266" s="251"/>
      <c r="H266" s="251"/>
      <c r="I266" s="251"/>
      <c r="J266" s="251"/>
      <c r="K266" s="251"/>
      <c r="L266" s="251"/>
      <c r="M266" s="251"/>
      <c r="N266" s="251"/>
      <c r="O266" s="251"/>
      <c r="P266" s="251"/>
      <c r="Q266" s="251"/>
      <c r="R266" s="251"/>
      <c r="S266" s="251"/>
      <c r="T266" s="251"/>
      <c r="U266" s="251"/>
      <c r="V266" s="251"/>
      <c r="W266" s="251"/>
      <c r="X266" s="251"/>
      <c r="Y266" s="251"/>
      <c r="Z266" s="251"/>
      <c r="AA266" s="251"/>
      <c r="AB266" s="251"/>
      <c r="AC266" s="251"/>
      <c r="AD266" s="251"/>
      <c r="AE266" s="251"/>
      <c r="AF266" s="251"/>
      <c r="AG266" s="251"/>
      <c r="AH266" s="251"/>
      <c r="AI266" s="251"/>
      <c r="AJ266" s="251"/>
      <c r="AK266" s="251"/>
      <c r="AL266" s="251"/>
      <c r="AM266" s="251"/>
      <c r="AN266" s="251"/>
      <c r="AO266" s="251"/>
      <c r="AP266" s="251"/>
      <c r="AQ266" s="251"/>
      <c r="AR266" s="251"/>
      <c r="AS266" s="251"/>
      <c r="AT266" s="251"/>
      <c r="AU266" s="251"/>
      <c r="AV266" s="251"/>
      <c r="AW266" s="251"/>
      <c r="AX266" s="251"/>
      <c r="AY266" s="252"/>
    </row>
    <row r="267" spans="1:51" ht="12.75" customHeight="1" x14ac:dyDescent="0.25">
      <c r="A267" s="212" t="s">
        <v>370</v>
      </c>
      <c r="B267" s="213"/>
      <c r="C267" s="250" t="s">
        <v>371</v>
      </c>
      <c r="D267" s="251"/>
      <c r="E267" s="251"/>
      <c r="F267" s="251"/>
      <c r="G267" s="251"/>
      <c r="H267" s="251"/>
      <c r="I267" s="251"/>
      <c r="J267" s="251"/>
      <c r="K267" s="251"/>
      <c r="L267" s="251"/>
      <c r="M267" s="251"/>
      <c r="N267" s="251"/>
      <c r="O267" s="251"/>
      <c r="P267" s="251"/>
      <c r="Q267" s="251"/>
      <c r="R267" s="251"/>
      <c r="S267" s="251"/>
      <c r="T267" s="251"/>
      <c r="U267" s="251"/>
      <c r="V267" s="251"/>
      <c r="W267" s="251"/>
      <c r="X267" s="251"/>
      <c r="Y267" s="251"/>
      <c r="Z267" s="251"/>
      <c r="AA267" s="251"/>
      <c r="AB267" s="251"/>
      <c r="AC267" s="251"/>
      <c r="AD267" s="251"/>
      <c r="AE267" s="251"/>
      <c r="AF267" s="251"/>
      <c r="AG267" s="251"/>
      <c r="AH267" s="251"/>
      <c r="AI267" s="251"/>
      <c r="AJ267" s="251"/>
      <c r="AK267" s="251"/>
      <c r="AL267" s="251"/>
      <c r="AM267" s="251"/>
      <c r="AN267" s="251"/>
      <c r="AO267" s="251"/>
      <c r="AP267" s="251"/>
      <c r="AQ267" s="251"/>
      <c r="AR267" s="251"/>
      <c r="AS267" s="251"/>
      <c r="AT267" s="251"/>
      <c r="AU267" s="251"/>
      <c r="AV267" s="251"/>
      <c r="AW267" s="251"/>
      <c r="AX267" s="251"/>
      <c r="AY267" s="252"/>
    </row>
    <row r="268" spans="1:51" ht="12.75" customHeight="1" x14ac:dyDescent="0.25">
      <c r="A268" s="212" t="s">
        <v>372</v>
      </c>
      <c r="B268" s="213"/>
      <c r="C268" s="250" t="s">
        <v>373</v>
      </c>
      <c r="D268" s="251"/>
      <c r="E268" s="251"/>
      <c r="F268" s="251"/>
      <c r="G268" s="251"/>
      <c r="H268" s="251"/>
      <c r="I268" s="251"/>
      <c r="J268" s="251"/>
      <c r="K268" s="251"/>
      <c r="L268" s="251"/>
      <c r="M268" s="251"/>
      <c r="N268" s="251"/>
      <c r="O268" s="251"/>
      <c r="P268" s="251"/>
      <c r="Q268" s="251"/>
      <c r="R268" s="251"/>
      <c r="S268" s="251"/>
      <c r="T268" s="251"/>
      <c r="U268" s="251"/>
      <c r="V268" s="251"/>
      <c r="W268" s="251"/>
      <c r="X268" s="251"/>
      <c r="Y268" s="251"/>
      <c r="Z268" s="251"/>
      <c r="AA268" s="251"/>
      <c r="AB268" s="251"/>
      <c r="AC268" s="251"/>
      <c r="AD268" s="251"/>
      <c r="AE268" s="251"/>
      <c r="AF268" s="251"/>
      <c r="AG268" s="251"/>
      <c r="AH268" s="251"/>
      <c r="AI268" s="251"/>
      <c r="AJ268" s="251"/>
      <c r="AK268" s="251"/>
      <c r="AL268" s="251"/>
      <c r="AM268" s="251"/>
      <c r="AN268" s="251"/>
      <c r="AO268" s="251"/>
      <c r="AP268" s="251"/>
      <c r="AQ268" s="251"/>
      <c r="AR268" s="251"/>
      <c r="AS268" s="251"/>
      <c r="AT268" s="251"/>
      <c r="AU268" s="251"/>
      <c r="AV268" s="251"/>
      <c r="AW268" s="251"/>
      <c r="AX268" s="251"/>
      <c r="AY268" s="252"/>
    </row>
    <row r="269" spans="1:51" ht="12.75" customHeight="1" x14ac:dyDescent="0.25">
      <c r="A269" s="212" t="s">
        <v>374</v>
      </c>
      <c r="B269" s="213"/>
      <c r="C269" s="250" t="s">
        <v>375</v>
      </c>
      <c r="D269" s="251"/>
      <c r="E269" s="251"/>
      <c r="F269" s="251"/>
      <c r="G269" s="251"/>
      <c r="H269" s="251"/>
      <c r="I269" s="251"/>
      <c r="J269" s="251"/>
      <c r="K269" s="251"/>
      <c r="L269" s="251"/>
      <c r="M269" s="251"/>
      <c r="N269" s="251"/>
      <c r="O269" s="251"/>
      <c r="P269" s="251"/>
      <c r="Q269" s="251"/>
      <c r="R269" s="251"/>
      <c r="S269" s="251"/>
      <c r="T269" s="251"/>
      <c r="U269" s="251"/>
      <c r="V269" s="251"/>
      <c r="W269" s="251"/>
      <c r="X269" s="251"/>
      <c r="Y269" s="251"/>
      <c r="Z269" s="251"/>
      <c r="AA269" s="251"/>
      <c r="AB269" s="251"/>
      <c r="AC269" s="251"/>
      <c r="AD269" s="251"/>
      <c r="AE269" s="251"/>
      <c r="AF269" s="251"/>
      <c r="AG269" s="251"/>
      <c r="AH269" s="251"/>
      <c r="AI269" s="251"/>
      <c r="AJ269" s="251"/>
      <c r="AK269" s="251"/>
      <c r="AL269" s="251"/>
      <c r="AM269" s="251"/>
      <c r="AN269" s="251"/>
      <c r="AO269" s="251"/>
      <c r="AP269" s="251"/>
      <c r="AQ269" s="251"/>
      <c r="AR269" s="251"/>
      <c r="AS269" s="251"/>
      <c r="AT269" s="251"/>
      <c r="AU269" s="251"/>
      <c r="AV269" s="251"/>
      <c r="AW269" s="251"/>
      <c r="AX269" s="251"/>
      <c r="AY269" s="252"/>
    </row>
    <row r="270" spans="1:51" ht="12.75" customHeight="1" x14ac:dyDescent="0.25">
      <c r="A270" s="212" t="s">
        <v>376</v>
      </c>
      <c r="B270" s="213"/>
      <c r="C270" s="250" t="s">
        <v>377</v>
      </c>
      <c r="D270" s="251"/>
      <c r="E270" s="251"/>
      <c r="F270" s="251"/>
      <c r="G270" s="251"/>
      <c r="H270" s="251"/>
      <c r="I270" s="251"/>
      <c r="J270" s="251"/>
      <c r="K270" s="251"/>
      <c r="L270" s="251"/>
      <c r="M270" s="251"/>
      <c r="N270" s="251"/>
      <c r="O270" s="251"/>
      <c r="P270" s="251"/>
      <c r="Q270" s="251"/>
      <c r="R270" s="251"/>
      <c r="S270" s="251"/>
      <c r="T270" s="251"/>
      <c r="U270" s="251"/>
      <c r="V270" s="251"/>
      <c r="W270" s="251"/>
      <c r="X270" s="251"/>
      <c r="Y270" s="251"/>
      <c r="Z270" s="251"/>
      <c r="AA270" s="251"/>
      <c r="AB270" s="251"/>
      <c r="AC270" s="251"/>
      <c r="AD270" s="251"/>
      <c r="AE270" s="251"/>
      <c r="AF270" s="251"/>
      <c r="AG270" s="251"/>
      <c r="AH270" s="251"/>
      <c r="AI270" s="251"/>
      <c r="AJ270" s="251"/>
      <c r="AK270" s="251"/>
      <c r="AL270" s="251"/>
      <c r="AM270" s="251"/>
      <c r="AN270" s="251"/>
      <c r="AO270" s="251"/>
      <c r="AP270" s="251"/>
      <c r="AQ270" s="251"/>
      <c r="AR270" s="251"/>
      <c r="AS270" s="251"/>
      <c r="AT270" s="251"/>
      <c r="AU270" s="251"/>
      <c r="AV270" s="251"/>
      <c r="AW270" s="251"/>
      <c r="AX270" s="251"/>
      <c r="AY270" s="252"/>
    </row>
    <row r="271" spans="1:51" ht="12.75" customHeight="1" x14ac:dyDescent="0.25">
      <c r="A271" s="212" t="s">
        <v>378</v>
      </c>
      <c r="B271" s="213"/>
      <c r="C271" s="250" t="s">
        <v>379</v>
      </c>
      <c r="D271" s="251"/>
      <c r="E271" s="251"/>
      <c r="F271" s="251"/>
      <c r="G271" s="251"/>
      <c r="H271" s="251"/>
      <c r="I271" s="251"/>
      <c r="J271" s="251"/>
      <c r="K271" s="251"/>
      <c r="L271" s="251"/>
      <c r="M271" s="251"/>
      <c r="N271" s="251"/>
      <c r="O271" s="251"/>
      <c r="P271" s="251"/>
      <c r="Q271" s="251"/>
      <c r="R271" s="251"/>
      <c r="S271" s="251"/>
      <c r="T271" s="251"/>
      <c r="U271" s="251"/>
      <c r="V271" s="251"/>
      <c r="W271" s="251"/>
      <c r="X271" s="251"/>
      <c r="Y271" s="251"/>
      <c r="Z271" s="251"/>
      <c r="AA271" s="251"/>
      <c r="AB271" s="251"/>
      <c r="AC271" s="251"/>
      <c r="AD271" s="251"/>
      <c r="AE271" s="251"/>
      <c r="AF271" s="251"/>
      <c r="AG271" s="251"/>
      <c r="AH271" s="251"/>
      <c r="AI271" s="251"/>
      <c r="AJ271" s="251"/>
      <c r="AK271" s="251"/>
      <c r="AL271" s="251"/>
      <c r="AM271" s="251"/>
      <c r="AN271" s="251"/>
      <c r="AO271" s="251"/>
      <c r="AP271" s="251"/>
      <c r="AQ271" s="251"/>
      <c r="AR271" s="251"/>
      <c r="AS271" s="251"/>
      <c r="AT271" s="251"/>
      <c r="AU271" s="251"/>
      <c r="AV271" s="251"/>
      <c r="AW271" s="251"/>
      <c r="AX271" s="251"/>
      <c r="AY271" s="252"/>
    </row>
    <row r="272" spans="1:51" ht="12.75" customHeight="1" x14ac:dyDescent="0.25">
      <c r="A272" s="212" t="s">
        <v>380</v>
      </c>
      <c r="B272" s="213"/>
      <c r="C272" s="250" t="s">
        <v>381</v>
      </c>
      <c r="D272" s="251"/>
      <c r="E272" s="251"/>
      <c r="F272" s="251"/>
      <c r="G272" s="251"/>
      <c r="H272" s="251"/>
      <c r="I272" s="251"/>
      <c r="J272" s="251"/>
      <c r="K272" s="251"/>
      <c r="L272" s="251"/>
      <c r="M272" s="251"/>
      <c r="N272" s="251"/>
      <c r="O272" s="251"/>
      <c r="P272" s="251"/>
      <c r="Q272" s="251"/>
      <c r="R272" s="251"/>
      <c r="S272" s="251"/>
      <c r="T272" s="251"/>
      <c r="U272" s="251"/>
      <c r="V272" s="251"/>
      <c r="W272" s="251"/>
      <c r="X272" s="251"/>
      <c r="Y272" s="251"/>
      <c r="Z272" s="251"/>
      <c r="AA272" s="251"/>
      <c r="AB272" s="251"/>
      <c r="AC272" s="251"/>
      <c r="AD272" s="251"/>
      <c r="AE272" s="251"/>
      <c r="AF272" s="251"/>
      <c r="AG272" s="251"/>
      <c r="AH272" s="251"/>
      <c r="AI272" s="251"/>
      <c r="AJ272" s="251"/>
      <c r="AK272" s="251"/>
      <c r="AL272" s="251"/>
      <c r="AM272" s="251"/>
      <c r="AN272" s="251"/>
      <c r="AO272" s="251"/>
      <c r="AP272" s="251"/>
      <c r="AQ272" s="251"/>
      <c r="AR272" s="251"/>
      <c r="AS272" s="251"/>
      <c r="AT272" s="251"/>
      <c r="AU272" s="251"/>
      <c r="AV272" s="251"/>
      <c r="AW272" s="251"/>
      <c r="AX272" s="251"/>
      <c r="AY272" s="252"/>
    </row>
    <row r="273" spans="1:51" ht="12.75" customHeight="1" x14ac:dyDescent="0.25">
      <c r="A273" s="212" t="s">
        <v>382</v>
      </c>
      <c r="B273" s="213"/>
      <c r="C273" s="250" t="s">
        <v>383</v>
      </c>
      <c r="D273" s="251"/>
      <c r="E273" s="251"/>
      <c r="F273" s="251"/>
      <c r="G273" s="251"/>
      <c r="H273" s="251"/>
      <c r="I273" s="251"/>
      <c r="J273" s="251"/>
      <c r="K273" s="251"/>
      <c r="L273" s="251"/>
      <c r="M273" s="251"/>
      <c r="N273" s="251"/>
      <c r="O273" s="251"/>
      <c r="P273" s="251"/>
      <c r="Q273" s="251"/>
      <c r="R273" s="251"/>
      <c r="S273" s="251"/>
      <c r="T273" s="251"/>
      <c r="U273" s="251"/>
      <c r="V273" s="251"/>
      <c r="W273" s="251"/>
      <c r="X273" s="251"/>
      <c r="Y273" s="251"/>
      <c r="Z273" s="251"/>
      <c r="AA273" s="251"/>
      <c r="AB273" s="251"/>
      <c r="AC273" s="251"/>
      <c r="AD273" s="251"/>
      <c r="AE273" s="251"/>
      <c r="AF273" s="251"/>
      <c r="AG273" s="251"/>
      <c r="AH273" s="251"/>
      <c r="AI273" s="251"/>
      <c r="AJ273" s="251"/>
      <c r="AK273" s="251"/>
      <c r="AL273" s="251"/>
      <c r="AM273" s="251"/>
      <c r="AN273" s="251"/>
      <c r="AO273" s="251"/>
      <c r="AP273" s="251"/>
      <c r="AQ273" s="251"/>
      <c r="AR273" s="251"/>
      <c r="AS273" s="251"/>
      <c r="AT273" s="251"/>
      <c r="AU273" s="251"/>
      <c r="AV273" s="251"/>
      <c r="AW273" s="251"/>
      <c r="AX273" s="251"/>
      <c r="AY273" s="252"/>
    </row>
    <row r="274" spans="1:51" ht="12.75" customHeight="1" x14ac:dyDescent="0.25">
      <c r="A274" s="212" t="s">
        <v>384</v>
      </c>
      <c r="B274" s="213"/>
      <c r="C274" s="250" t="s">
        <v>385</v>
      </c>
      <c r="D274" s="251"/>
      <c r="E274" s="251"/>
      <c r="F274" s="251"/>
      <c r="G274" s="251"/>
      <c r="H274" s="251"/>
      <c r="I274" s="251"/>
      <c r="J274" s="251"/>
      <c r="K274" s="251"/>
      <c r="L274" s="251"/>
      <c r="M274" s="251"/>
      <c r="N274" s="251"/>
      <c r="O274" s="251"/>
      <c r="P274" s="251"/>
      <c r="Q274" s="251"/>
      <c r="R274" s="251"/>
      <c r="S274" s="251"/>
      <c r="T274" s="251"/>
      <c r="U274" s="251"/>
      <c r="V274" s="251"/>
      <c r="W274" s="251"/>
      <c r="X274" s="251"/>
      <c r="Y274" s="251"/>
      <c r="Z274" s="251"/>
      <c r="AA274" s="251"/>
      <c r="AB274" s="251"/>
      <c r="AC274" s="251"/>
      <c r="AD274" s="251"/>
      <c r="AE274" s="251"/>
      <c r="AF274" s="251"/>
      <c r="AG274" s="251"/>
      <c r="AH274" s="251"/>
      <c r="AI274" s="251"/>
      <c r="AJ274" s="251"/>
      <c r="AK274" s="251"/>
      <c r="AL274" s="251"/>
      <c r="AM274" s="251"/>
      <c r="AN274" s="251"/>
      <c r="AO274" s="251"/>
      <c r="AP274" s="251"/>
      <c r="AQ274" s="251"/>
      <c r="AR274" s="251"/>
      <c r="AS274" s="251"/>
      <c r="AT274" s="251"/>
      <c r="AU274" s="251"/>
      <c r="AV274" s="251"/>
      <c r="AW274" s="251"/>
      <c r="AX274" s="251"/>
      <c r="AY274" s="252"/>
    </row>
    <row r="275" spans="1:51" ht="12.75" customHeight="1" x14ac:dyDescent="0.25">
      <c r="A275" s="212" t="s">
        <v>386</v>
      </c>
      <c r="B275" s="213"/>
      <c r="C275" s="250" t="s">
        <v>387</v>
      </c>
      <c r="D275" s="251"/>
      <c r="E275" s="251"/>
      <c r="F275" s="251"/>
      <c r="G275" s="251"/>
      <c r="H275" s="251"/>
      <c r="I275" s="251"/>
      <c r="J275" s="251"/>
      <c r="K275" s="251"/>
      <c r="L275" s="251"/>
      <c r="M275" s="251"/>
      <c r="N275" s="251"/>
      <c r="O275" s="251"/>
      <c r="P275" s="251"/>
      <c r="Q275" s="251"/>
      <c r="R275" s="251"/>
      <c r="S275" s="251"/>
      <c r="T275" s="251"/>
      <c r="U275" s="251"/>
      <c r="V275" s="251"/>
      <c r="W275" s="251"/>
      <c r="X275" s="251"/>
      <c r="Y275" s="251"/>
      <c r="Z275" s="251"/>
      <c r="AA275" s="251"/>
      <c r="AB275" s="251"/>
      <c r="AC275" s="251"/>
      <c r="AD275" s="251"/>
      <c r="AE275" s="251"/>
      <c r="AF275" s="251"/>
      <c r="AG275" s="251"/>
      <c r="AH275" s="251"/>
      <c r="AI275" s="251"/>
      <c r="AJ275" s="251"/>
      <c r="AK275" s="251"/>
      <c r="AL275" s="251"/>
      <c r="AM275" s="251"/>
      <c r="AN275" s="251"/>
      <c r="AO275" s="251"/>
      <c r="AP275" s="251"/>
      <c r="AQ275" s="251"/>
      <c r="AR275" s="251"/>
      <c r="AS275" s="251"/>
      <c r="AT275" s="251"/>
      <c r="AU275" s="251"/>
      <c r="AV275" s="251"/>
      <c r="AW275" s="251"/>
      <c r="AX275" s="251"/>
      <c r="AY275" s="252"/>
    </row>
    <row r="276" spans="1:51" ht="12.75" customHeight="1" x14ac:dyDescent="0.25">
      <c r="A276" s="212" t="s">
        <v>388</v>
      </c>
      <c r="B276" s="213"/>
      <c r="C276" s="250" t="s">
        <v>389</v>
      </c>
      <c r="D276" s="251"/>
      <c r="E276" s="251"/>
      <c r="F276" s="251"/>
      <c r="G276" s="251"/>
      <c r="H276" s="251"/>
      <c r="I276" s="251"/>
      <c r="J276" s="251"/>
      <c r="K276" s="251"/>
      <c r="L276" s="251"/>
      <c r="M276" s="251"/>
      <c r="N276" s="251"/>
      <c r="O276" s="251"/>
      <c r="P276" s="251"/>
      <c r="Q276" s="251"/>
      <c r="R276" s="251"/>
      <c r="S276" s="251"/>
      <c r="T276" s="251"/>
      <c r="U276" s="251"/>
      <c r="V276" s="251"/>
      <c r="W276" s="251"/>
      <c r="X276" s="251"/>
      <c r="Y276" s="251"/>
      <c r="Z276" s="251"/>
      <c r="AA276" s="251"/>
      <c r="AB276" s="251"/>
      <c r="AC276" s="251"/>
      <c r="AD276" s="251"/>
      <c r="AE276" s="251"/>
      <c r="AF276" s="251"/>
      <c r="AG276" s="251"/>
      <c r="AH276" s="251"/>
      <c r="AI276" s="251"/>
      <c r="AJ276" s="251"/>
      <c r="AK276" s="251"/>
      <c r="AL276" s="251"/>
      <c r="AM276" s="251"/>
      <c r="AN276" s="251"/>
      <c r="AO276" s="251"/>
      <c r="AP276" s="251"/>
      <c r="AQ276" s="251"/>
      <c r="AR276" s="251"/>
      <c r="AS276" s="251"/>
      <c r="AT276" s="251"/>
      <c r="AU276" s="251"/>
      <c r="AV276" s="251"/>
      <c r="AW276" s="251"/>
      <c r="AX276" s="251"/>
      <c r="AY276" s="252"/>
    </row>
    <row r="277" spans="1:51" ht="12.75" customHeight="1" x14ac:dyDescent="0.25">
      <c r="A277" s="212" t="s">
        <v>390</v>
      </c>
      <c r="B277" s="213"/>
      <c r="C277" s="250" t="s">
        <v>391</v>
      </c>
      <c r="D277" s="251"/>
      <c r="E277" s="251"/>
      <c r="F277" s="251"/>
      <c r="G277" s="251"/>
      <c r="H277" s="251"/>
      <c r="I277" s="251"/>
      <c r="J277" s="251"/>
      <c r="K277" s="251"/>
      <c r="L277" s="251"/>
      <c r="M277" s="251"/>
      <c r="N277" s="251"/>
      <c r="O277" s="251"/>
      <c r="P277" s="251"/>
      <c r="Q277" s="251"/>
      <c r="R277" s="251"/>
      <c r="S277" s="251"/>
      <c r="T277" s="251"/>
      <c r="U277" s="251"/>
      <c r="V277" s="251"/>
      <c r="W277" s="251"/>
      <c r="X277" s="251"/>
      <c r="Y277" s="251"/>
      <c r="Z277" s="251"/>
      <c r="AA277" s="251"/>
      <c r="AB277" s="251"/>
      <c r="AC277" s="251"/>
      <c r="AD277" s="251"/>
      <c r="AE277" s="251"/>
      <c r="AF277" s="251"/>
      <c r="AG277" s="251"/>
      <c r="AH277" s="251"/>
      <c r="AI277" s="251"/>
      <c r="AJ277" s="251"/>
      <c r="AK277" s="251"/>
      <c r="AL277" s="251"/>
      <c r="AM277" s="251"/>
      <c r="AN277" s="251"/>
      <c r="AO277" s="251"/>
      <c r="AP277" s="251"/>
      <c r="AQ277" s="251"/>
      <c r="AR277" s="251"/>
      <c r="AS277" s="251"/>
      <c r="AT277" s="251"/>
      <c r="AU277" s="251"/>
      <c r="AV277" s="251"/>
      <c r="AW277" s="251"/>
      <c r="AX277" s="251"/>
      <c r="AY277" s="252"/>
    </row>
    <row r="278" spans="1:51" ht="12.75" customHeight="1" x14ac:dyDescent="0.25">
      <c r="A278" s="212" t="s">
        <v>392</v>
      </c>
      <c r="B278" s="213"/>
      <c r="C278" s="250" t="s">
        <v>393</v>
      </c>
      <c r="D278" s="251"/>
      <c r="E278" s="251"/>
      <c r="F278" s="251"/>
      <c r="G278" s="251"/>
      <c r="H278" s="251"/>
      <c r="I278" s="251"/>
      <c r="J278" s="251"/>
      <c r="K278" s="251"/>
      <c r="L278" s="251"/>
      <c r="M278" s="251"/>
      <c r="N278" s="251"/>
      <c r="O278" s="251"/>
      <c r="P278" s="251"/>
      <c r="Q278" s="251"/>
      <c r="R278" s="251"/>
      <c r="S278" s="251"/>
      <c r="T278" s="251"/>
      <c r="U278" s="251"/>
      <c r="V278" s="251"/>
      <c r="W278" s="251"/>
      <c r="X278" s="251"/>
      <c r="Y278" s="251"/>
      <c r="Z278" s="251"/>
      <c r="AA278" s="251"/>
      <c r="AB278" s="251"/>
      <c r="AC278" s="251"/>
      <c r="AD278" s="251"/>
      <c r="AE278" s="251"/>
      <c r="AF278" s="251"/>
      <c r="AG278" s="251"/>
      <c r="AH278" s="251"/>
      <c r="AI278" s="251"/>
      <c r="AJ278" s="251"/>
      <c r="AK278" s="251"/>
      <c r="AL278" s="251"/>
      <c r="AM278" s="251"/>
      <c r="AN278" s="251"/>
      <c r="AO278" s="251"/>
      <c r="AP278" s="251"/>
      <c r="AQ278" s="251"/>
      <c r="AR278" s="251"/>
      <c r="AS278" s="251"/>
      <c r="AT278" s="251"/>
      <c r="AU278" s="251"/>
      <c r="AV278" s="251"/>
      <c r="AW278" s="251"/>
      <c r="AX278" s="251"/>
      <c r="AY278" s="252"/>
    </row>
    <row r="279" spans="1:51" ht="12.75" customHeight="1" x14ac:dyDescent="0.25">
      <c r="A279" s="212" t="s">
        <v>394</v>
      </c>
      <c r="B279" s="213"/>
      <c r="C279" s="250" t="s">
        <v>395</v>
      </c>
      <c r="D279" s="251"/>
      <c r="E279" s="251"/>
      <c r="F279" s="251"/>
      <c r="G279" s="251"/>
      <c r="H279" s="251"/>
      <c r="I279" s="251"/>
      <c r="J279" s="251"/>
      <c r="K279" s="251"/>
      <c r="L279" s="251"/>
      <c r="M279" s="251"/>
      <c r="N279" s="251"/>
      <c r="O279" s="251"/>
      <c r="P279" s="251"/>
      <c r="Q279" s="251"/>
      <c r="R279" s="251"/>
      <c r="S279" s="251"/>
      <c r="T279" s="251"/>
      <c r="U279" s="251"/>
      <c r="V279" s="251"/>
      <c r="W279" s="251"/>
      <c r="X279" s="251"/>
      <c r="Y279" s="251"/>
      <c r="Z279" s="251"/>
      <c r="AA279" s="251"/>
      <c r="AB279" s="251"/>
      <c r="AC279" s="251"/>
      <c r="AD279" s="251"/>
      <c r="AE279" s="251"/>
      <c r="AF279" s="251"/>
      <c r="AG279" s="251"/>
      <c r="AH279" s="251"/>
      <c r="AI279" s="251"/>
      <c r="AJ279" s="251"/>
      <c r="AK279" s="251"/>
      <c r="AL279" s="251"/>
      <c r="AM279" s="251"/>
      <c r="AN279" s="251"/>
      <c r="AO279" s="251"/>
      <c r="AP279" s="251"/>
      <c r="AQ279" s="251"/>
      <c r="AR279" s="251"/>
      <c r="AS279" s="251"/>
      <c r="AT279" s="251"/>
      <c r="AU279" s="251"/>
      <c r="AV279" s="251"/>
      <c r="AW279" s="251"/>
      <c r="AX279" s="251"/>
      <c r="AY279" s="252"/>
    </row>
    <row r="280" spans="1:51" ht="12.75" customHeight="1" x14ac:dyDescent="0.25">
      <c r="A280" s="212" t="s">
        <v>396</v>
      </c>
      <c r="B280" s="213"/>
      <c r="C280" s="250" t="s">
        <v>397</v>
      </c>
      <c r="D280" s="251"/>
      <c r="E280" s="251"/>
      <c r="F280" s="251"/>
      <c r="G280" s="251"/>
      <c r="H280" s="251"/>
      <c r="I280" s="251"/>
      <c r="J280" s="251"/>
      <c r="K280" s="251"/>
      <c r="L280" s="251"/>
      <c r="M280" s="251"/>
      <c r="N280" s="251"/>
      <c r="O280" s="251"/>
      <c r="P280" s="251"/>
      <c r="Q280" s="251"/>
      <c r="R280" s="251"/>
      <c r="S280" s="251"/>
      <c r="T280" s="251"/>
      <c r="U280" s="251"/>
      <c r="V280" s="251"/>
      <c r="W280" s="251"/>
      <c r="X280" s="251"/>
      <c r="Y280" s="251"/>
      <c r="Z280" s="251"/>
      <c r="AA280" s="251"/>
      <c r="AB280" s="251"/>
      <c r="AC280" s="251"/>
      <c r="AD280" s="251"/>
      <c r="AE280" s="251"/>
      <c r="AF280" s="251"/>
      <c r="AG280" s="251"/>
      <c r="AH280" s="251"/>
      <c r="AI280" s="251"/>
      <c r="AJ280" s="251"/>
      <c r="AK280" s="251"/>
      <c r="AL280" s="251"/>
      <c r="AM280" s="251"/>
      <c r="AN280" s="251"/>
      <c r="AO280" s="251"/>
      <c r="AP280" s="251"/>
      <c r="AQ280" s="251"/>
      <c r="AR280" s="251"/>
      <c r="AS280" s="251"/>
      <c r="AT280" s="251"/>
      <c r="AU280" s="251"/>
      <c r="AV280" s="251"/>
      <c r="AW280" s="251"/>
      <c r="AX280" s="251"/>
      <c r="AY280" s="252"/>
    </row>
    <row r="281" spans="1:51" ht="12.75" customHeight="1" x14ac:dyDescent="0.25">
      <c r="A281" s="212" t="s">
        <v>398</v>
      </c>
      <c r="B281" s="213"/>
      <c r="C281" s="250" t="s">
        <v>399</v>
      </c>
      <c r="D281" s="251"/>
      <c r="E281" s="251"/>
      <c r="F281" s="251"/>
      <c r="G281" s="251"/>
      <c r="H281" s="251"/>
      <c r="I281" s="251"/>
      <c r="J281" s="251"/>
      <c r="K281" s="251"/>
      <c r="L281" s="251"/>
      <c r="M281" s="251"/>
      <c r="N281" s="251"/>
      <c r="O281" s="251"/>
      <c r="P281" s="251"/>
      <c r="Q281" s="251"/>
      <c r="R281" s="251"/>
      <c r="S281" s="251"/>
      <c r="T281" s="251"/>
      <c r="U281" s="251"/>
      <c r="V281" s="251"/>
      <c r="W281" s="251"/>
      <c r="X281" s="251"/>
      <c r="Y281" s="251"/>
      <c r="Z281" s="251"/>
      <c r="AA281" s="251"/>
      <c r="AB281" s="251"/>
      <c r="AC281" s="251"/>
      <c r="AD281" s="251"/>
      <c r="AE281" s="251"/>
      <c r="AF281" s="251"/>
      <c r="AG281" s="251"/>
      <c r="AH281" s="251"/>
      <c r="AI281" s="251"/>
      <c r="AJ281" s="251"/>
      <c r="AK281" s="251"/>
      <c r="AL281" s="251"/>
      <c r="AM281" s="251"/>
      <c r="AN281" s="251"/>
      <c r="AO281" s="251"/>
      <c r="AP281" s="251"/>
      <c r="AQ281" s="251"/>
      <c r="AR281" s="251"/>
      <c r="AS281" s="251"/>
      <c r="AT281" s="251"/>
      <c r="AU281" s="251"/>
      <c r="AV281" s="251"/>
      <c r="AW281" s="251"/>
      <c r="AX281" s="251"/>
      <c r="AY281" s="252"/>
    </row>
    <row r="282" spans="1:51" ht="12.75" customHeight="1" x14ac:dyDescent="0.25">
      <c r="A282" s="212" t="s">
        <v>400</v>
      </c>
      <c r="B282" s="213"/>
      <c r="C282" s="250" t="s">
        <v>401</v>
      </c>
      <c r="D282" s="251"/>
      <c r="E282" s="251"/>
      <c r="F282" s="251"/>
      <c r="G282" s="251"/>
      <c r="H282" s="251"/>
      <c r="I282" s="251"/>
      <c r="J282" s="251"/>
      <c r="K282" s="251"/>
      <c r="L282" s="251"/>
      <c r="M282" s="251"/>
      <c r="N282" s="251"/>
      <c r="O282" s="251"/>
      <c r="P282" s="251"/>
      <c r="Q282" s="251"/>
      <c r="R282" s="251"/>
      <c r="S282" s="251"/>
      <c r="T282" s="251"/>
      <c r="U282" s="251"/>
      <c r="V282" s="251"/>
      <c r="W282" s="251"/>
      <c r="X282" s="251"/>
      <c r="Y282" s="251"/>
      <c r="Z282" s="251"/>
      <c r="AA282" s="251"/>
      <c r="AB282" s="251"/>
      <c r="AC282" s="251"/>
      <c r="AD282" s="251"/>
      <c r="AE282" s="251"/>
      <c r="AF282" s="251"/>
      <c r="AG282" s="251"/>
      <c r="AH282" s="251"/>
      <c r="AI282" s="251"/>
      <c r="AJ282" s="251"/>
      <c r="AK282" s="251"/>
      <c r="AL282" s="251"/>
      <c r="AM282" s="251"/>
      <c r="AN282" s="251"/>
      <c r="AO282" s="251"/>
      <c r="AP282" s="251"/>
      <c r="AQ282" s="251"/>
      <c r="AR282" s="251"/>
      <c r="AS282" s="251"/>
      <c r="AT282" s="251"/>
      <c r="AU282" s="251"/>
      <c r="AV282" s="251"/>
      <c r="AW282" s="251"/>
      <c r="AX282" s="251"/>
      <c r="AY282" s="252"/>
    </row>
    <row r="283" spans="1:51" ht="12.75" customHeight="1" x14ac:dyDescent="0.25">
      <c r="A283" s="212" t="s">
        <v>402</v>
      </c>
      <c r="B283" s="213"/>
      <c r="C283" s="250" t="s">
        <v>403</v>
      </c>
      <c r="D283" s="251"/>
      <c r="E283" s="251"/>
      <c r="F283" s="251"/>
      <c r="G283" s="251"/>
      <c r="H283" s="251"/>
      <c r="I283" s="251"/>
      <c r="J283" s="251"/>
      <c r="K283" s="251"/>
      <c r="L283" s="251"/>
      <c r="M283" s="251"/>
      <c r="N283" s="251"/>
      <c r="O283" s="251"/>
      <c r="P283" s="251"/>
      <c r="Q283" s="251"/>
      <c r="R283" s="251"/>
      <c r="S283" s="251"/>
      <c r="T283" s="251"/>
      <c r="U283" s="251"/>
      <c r="V283" s="251"/>
      <c r="W283" s="251"/>
      <c r="X283" s="251"/>
      <c r="Y283" s="251"/>
      <c r="Z283" s="251"/>
      <c r="AA283" s="251"/>
      <c r="AB283" s="251"/>
      <c r="AC283" s="251"/>
      <c r="AD283" s="251"/>
      <c r="AE283" s="251"/>
      <c r="AF283" s="251"/>
      <c r="AG283" s="251"/>
      <c r="AH283" s="251"/>
      <c r="AI283" s="251"/>
      <c r="AJ283" s="251"/>
      <c r="AK283" s="251"/>
      <c r="AL283" s="251"/>
      <c r="AM283" s="251"/>
      <c r="AN283" s="251"/>
      <c r="AO283" s="251"/>
      <c r="AP283" s="251"/>
      <c r="AQ283" s="251"/>
      <c r="AR283" s="251"/>
      <c r="AS283" s="251"/>
      <c r="AT283" s="251"/>
      <c r="AU283" s="251"/>
      <c r="AV283" s="251"/>
      <c r="AW283" s="251"/>
      <c r="AX283" s="251"/>
      <c r="AY283" s="252"/>
    </row>
    <row r="284" spans="1:51" ht="12.75" customHeight="1" x14ac:dyDescent="0.25">
      <c r="A284" s="212" t="s">
        <v>404</v>
      </c>
      <c r="B284" s="213"/>
      <c r="C284" s="250" t="s">
        <v>405</v>
      </c>
      <c r="D284" s="251"/>
      <c r="E284" s="251"/>
      <c r="F284" s="251"/>
      <c r="G284" s="251"/>
      <c r="H284" s="251"/>
      <c r="I284" s="251"/>
      <c r="J284" s="251"/>
      <c r="K284" s="251"/>
      <c r="L284" s="251"/>
      <c r="M284" s="251"/>
      <c r="N284" s="251"/>
      <c r="O284" s="251"/>
      <c r="P284" s="251"/>
      <c r="Q284" s="251"/>
      <c r="R284" s="251"/>
      <c r="S284" s="251"/>
      <c r="T284" s="251"/>
      <c r="U284" s="251"/>
      <c r="V284" s="251"/>
      <c r="W284" s="251"/>
      <c r="X284" s="251"/>
      <c r="Y284" s="251"/>
      <c r="Z284" s="251"/>
      <c r="AA284" s="251"/>
      <c r="AB284" s="251"/>
      <c r="AC284" s="251"/>
      <c r="AD284" s="251"/>
      <c r="AE284" s="251"/>
      <c r="AF284" s="251"/>
      <c r="AG284" s="251"/>
      <c r="AH284" s="251"/>
      <c r="AI284" s="251"/>
      <c r="AJ284" s="251"/>
      <c r="AK284" s="251"/>
      <c r="AL284" s="251"/>
      <c r="AM284" s="251"/>
      <c r="AN284" s="251"/>
      <c r="AO284" s="251"/>
      <c r="AP284" s="251"/>
      <c r="AQ284" s="251"/>
      <c r="AR284" s="251"/>
      <c r="AS284" s="251"/>
      <c r="AT284" s="251"/>
      <c r="AU284" s="251"/>
      <c r="AV284" s="251"/>
      <c r="AW284" s="251"/>
      <c r="AX284" s="251"/>
      <c r="AY284" s="252"/>
    </row>
    <row r="285" spans="1:51" ht="12.75" customHeight="1" x14ac:dyDescent="0.25">
      <c r="A285" s="212" t="s">
        <v>406</v>
      </c>
      <c r="B285" s="213"/>
      <c r="C285" s="250" t="s">
        <v>407</v>
      </c>
      <c r="D285" s="251"/>
      <c r="E285" s="251"/>
      <c r="F285" s="251"/>
      <c r="G285" s="251"/>
      <c r="H285" s="251"/>
      <c r="I285" s="251"/>
      <c r="J285" s="251"/>
      <c r="K285" s="251"/>
      <c r="L285" s="251"/>
      <c r="M285" s="251"/>
      <c r="N285" s="251"/>
      <c r="O285" s="251"/>
      <c r="P285" s="251"/>
      <c r="Q285" s="251"/>
      <c r="R285" s="251"/>
      <c r="S285" s="251"/>
      <c r="T285" s="251"/>
      <c r="U285" s="251"/>
      <c r="V285" s="251"/>
      <c r="W285" s="251"/>
      <c r="X285" s="251"/>
      <c r="Y285" s="251"/>
      <c r="Z285" s="251"/>
      <c r="AA285" s="251"/>
      <c r="AB285" s="251"/>
      <c r="AC285" s="251"/>
      <c r="AD285" s="251"/>
      <c r="AE285" s="251"/>
      <c r="AF285" s="251"/>
      <c r="AG285" s="251"/>
      <c r="AH285" s="251"/>
      <c r="AI285" s="251"/>
      <c r="AJ285" s="251"/>
      <c r="AK285" s="251"/>
      <c r="AL285" s="251"/>
      <c r="AM285" s="251"/>
      <c r="AN285" s="251"/>
      <c r="AO285" s="251"/>
      <c r="AP285" s="251"/>
      <c r="AQ285" s="251"/>
      <c r="AR285" s="251"/>
      <c r="AS285" s="251"/>
      <c r="AT285" s="251"/>
      <c r="AU285" s="251"/>
      <c r="AV285" s="251"/>
      <c r="AW285" s="251"/>
      <c r="AX285" s="251"/>
      <c r="AY285" s="252"/>
    </row>
    <row r="286" spans="1:51" ht="12.75" customHeight="1" x14ac:dyDescent="0.25">
      <c r="A286" s="212" t="s">
        <v>408</v>
      </c>
      <c r="B286" s="213"/>
      <c r="C286" s="250" t="s">
        <v>409</v>
      </c>
      <c r="D286" s="251"/>
      <c r="E286" s="251"/>
      <c r="F286" s="251"/>
      <c r="G286" s="251"/>
      <c r="H286" s="251"/>
      <c r="I286" s="251"/>
      <c r="J286" s="251"/>
      <c r="K286" s="251"/>
      <c r="L286" s="251"/>
      <c r="M286" s="251"/>
      <c r="N286" s="251"/>
      <c r="O286" s="251"/>
      <c r="P286" s="251"/>
      <c r="Q286" s="251"/>
      <c r="R286" s="251"/>
      <c r="S286" s="251"/>
      <c r="T286" s="251"/>
      <c r="U286" s="251"/>
      <c r="V286" s="251"/>
      <c r="W286" s="251"/>
      <c r="X286" s="251"/>
      <c r="Y286" s="251"/>
      <c r="Z286" s="251"/>
      <c r="AA286" s="251"/>
      <c r="AB286" s="251"/>
      <c r="AC286" s="251"/>
      <c r="AD286" s="251"/>
      <c r="AE286" s="251"/>
      <c r="AF286" s="251"/>
      <c r="AG286" s="251"/>
      <c r="AH286" s="251"/>
      <c r="AI286" s="251"/>
      <c r="AJ286" s="251"/>
      <c r="AK286" s="251"/>
      <c r="AL286" s="251"/>
      <c r="AM286" s="251"/>
      <c r="AN286" s="251"/>
      <c r="AO286" s="251"/>
      <c r="AP286" s="251"/>
      <c r="AQ286" s="251"/>
      <c r="AR286" s="251"/>
      <c r="AS286" s="251"/>
      <c r="AT286" s="251"/>
      <c r="AU286" s="251"/>
      <c r="AV286" s="251"/>
      <c r="AW286" s="251"/>
      <c r="AX286" s="251"/>
      <c r="AY286" s="252"/>
    </row>
    <row r="287" spans="1:51" ht="12.75" customHeight="1" x14ac:dyDescent="0.25">
      <c r="A287" s="212" t="s">
        <v>410</v>
      </c>
      <c r="B287" s="213"/>
      <c r="C287" s="250" t="s">
        <v>411</v>
      </c>
      <c r="D287" s="251"/>
      <c r="E287" s="251"/>
      <c r="F287" s="251"/>
      <c r="G287" s="251"/>
      <c r="H287" s="251"/>
      <c r="I287" s="251"/>
      <c r="J287" s="251"/>
      <c r="K287" s="251"/>
      <c r="L287" s="251"/>
      <c r="M287" s="251"/>
      <c r="N287" s="251"/>
      <c r="O287" s="251"/>
      <c r="P287" s="251"/>
      <c r="Q287" s="251"/>
      <c r="R287" s="251"/>
      <c r="S287" s="251"/>
      <c r="T287" s="251"/>
      <c r="U287" s="251"/>
      <c r="V287" s="251"/>
      <c r="W287" s="251"/>
      <c r="X287" s="251"/>
      <c r="Y287" s="251"/>
      <c r="Z287" s="251"/>
      <c r="AA287" s="251"/>
      <c r="AB287" s="251"/>
      <c r="AC287" s="251"/>
      <c r="AD287" s="251"/>
      <c r="AE287" s="251"/>
      <c r="AF287" s="251"/>
      <c r="AG287" s="251"/>
      <c r="AH287" s="251"/>
      <c r="AI287" s="251"/>
      <c r="AJ287" s="251"/>
      <c r="AK287" s="251"/>
      <c r="AL287" s="251"/>
      <c r="AM287" s="251"/>
      <c r="AN287" s="251"/>
      <c r="AO287" s="251"/>
      <c r="AP287" s="251"/>
      <c r="AQ287" s="251"/>
      <c r="AR287" s="251"/>
      <c r="AS287" s="251"/>
      <c r="AT287" s="251"/>
      <c r="AU287" s="251"/>
      <c r="AV287" s="251"/>
      <c r="AW287" s="251"/>
      <c r="AX287" s="251"/>
      <c r="AY287" s="252"/>
    </row>
    <row r="288" spans="1:51" ht="12.75" customHeight="1" x14ac:dyDescent="0.25">
      <c r="A288" s="212" t="s">
        <v>412</v>
      </c>
      <c r="B288" s="213"/>
      <c r="C288" s="250" t="s">
        <v>413</v>
      </c>
      <c r="D288" s="251"/>
      <c r="E288" s="251"/>
      <c r="F288" s="251"/>
      <c r="G288" s="251"/>
      <c r="H288" s="251"/>
      <c r="I288" s="251"/>
      <c r="J288" s="251"/>
      <c r="K288" s="251"/>
      <c r="L288" s="251"/>
      <c r="M288" s="251"/>
      <c r="N288" s="251"/>
      <c r="O288" s="251"/>
      <c r="P288" s="251"/>
      <c r="Q288" s="251"/>
      <c r="R288" s="251"/>
      <c r="S288" s="251"/>
      <c r="T288" s="251"/>
      <c r="U288" s="251"/>
      <c r="V288" s="251"/>
      <c r="W288" s="251"/>
      <c r="X288" s="251"/>
      <c r="Y288" s="251"/>
      <c r="Z288" s="251"/>
      <c r="AA288" s="251"/>
      <c r="AB288" s="251"/>
      <c r="AC288" s="251"/>
      <c r="AD288" s="251"/>
      <c r="AE288" s="251"/>
      <c r="AF288" s="251"/>
      <c r="AG288" s="251"/>
      <c r="AH288" s="251"/>
      <c r="AI288" s="251"/>
      <c r="AJ288" s="251"/>
      <c r="AK288" s="251"/>
      <c r="AL288" s="251"/>
      <c r="AM288" s="251"/>
      <c r="AN288" s="251"/>
      <c r="AO288" s="251"/>
      <c r="AP288" s="251"/>
      <c r="AQ288" s="251"/>
      <c r="AR288" s="251"/>
      <c r="AS288" s="251"/>
      <c r="AT288" s="251"/>
      <c r="AU288" s="251"/>
      <c r="AV288" s="251"/>
      <c r="AW288" s="251"/>
      <c r="AX288" s="251"/>
      <c r="AY288" s="252"/>
    </row>
    <row r="289" spans="1:51" ht="12.75" customHeight="1" x14ac:dyDescent="0.25">
      <c r="A289" s="212" t="s">
        <v>414</v>
      </c>
      <c r="B289" s="213"/>
      <c r="C289" s="250" t="s">
        <v>415</v>
      </c>
      <c r="D289" s="251"/>
      <c r="E289" s="251"/>
      <c r="F289" s="251"/>
      <c r="G289" s="251"/>
      <c r="H289" s="251"/>
      <c r="I289" s="251"/>
      <c r="J289" s="251"/>
      <c r="K289" s="251"/>
      <c r="L289" s="251"/>
      <c r="M289" s="251"/>
      <c r="N289" s="251"/>
      <c r="O289" s="251"/>
      <c r="P289" s="251"/>
      <c r="Q289" s="251"/>
      <c r="R289" s="251"/>
      <c r="S289" s="251"/>
      <c r="T289" s="251"/>
      <c r="U289" s="251"/>
      <c r="V289" s="251"/>
      <c r="W289" s="251"/>
      <c r="X289" s="251"/>
      <c r="Y289" s="251"/>
      <c r="Z289" s="251"/>
      <c r="AA289" s="251"/>
      <c r="AB289" s="251"/>
      <c r="AC289" s="251"/>
      <c r="AD289" s="251"/>
      <c r="AE289" s="251"/>
      <c r="AF289" s="251"/>
      <c r="AG289" s="251"/>
      <c r="AH289" s="251"/>
      <c r="AI289" s="251"/>
      <c r="AJ289" s="251"/>
      <c r="AK289" s="251"/>
      <c r="AL289" s="251"/>
      <c r="AM289" s="251"/>
      <c r="AN289" s="251"/>
      <c r="AO289" s="251"/>
      <c r="AP289" s="251"/>
      <c r="AQ289" s="251"/>
      <c r="AR289" s="251"/>
      <c r="AS289" s="251"/>
      <c r="AT289" s="251"/>
      <c r="AU289" s="251"/>
      <c r="AV289" s="251"/>
      <c r="AW289" s="251"/>
      <c r="AX289" s="251"/>
      <c r="AY289" s="252"/>
    </row>
    <row r="290" spans="1:51" ht="12.75" customHeight="1" x14ac:dyDescent="0.25">
      <c r="A290" s="212" t="s">
        <v>416</v>
      </c>
      <c r="B290" s="213"/>
      <c r="C290" s="250" t="s">
        <v>417</v>
      </c>
      <c r="D290" s="251"/>
      <c r="E290" s="251"/>
      <c r="F290" s="251"/>
      <c r="G290" s="251"/>
      <c r="H290" s="251"/>
      <c r="I290" s="251"/>
      <c r="J290" s="251"/>
      <c r="K290" s="251"/>
      <c r="L290" s="251"/>
      <c r="M290" s="251"/>
      <c r="N290" s="251"/>
      <c r="O290" s="251"/>
      <c r="P290" s="251"/>
      <c r="Q290" s="251"/>
      <c r="R290" s="251"/>
      <c r="S290" s="251"/>
      <c r="T290" s="251"/>
      <c r="U290" s="251"/>
      <c r="V290" s="251"/>
      <c r="W290" s="251"/>
      <c r="X290" s="251"/>
      <c r="Y290" s="251"/>
      <c r="Z290" s="251"/>
      <c r="AA290" s="251"/>
      <c r="AB290" s="251"/>
      <c r="AC290" s="251"/>
      <c r="AD290" s="251"/>
      <c r="AE290" s="251"/>
      <c r="AF290" s="251"/>
      <c r="AG290" s="251"/>
      <c r="AH290" s="251"/>
      <c r="AI290" s="251"/>
      <c r="AJ290" s="251"/>
      <c r="AK290" s="251"/>
      <c r="AL290" s="251"/>
      <c r="AM290" s="251"/>
      <c r="AN290" s="251"/>
      <c r="AO290" s="251"/>
      <c r="AP290" s="251"/>
      <c r="AQ290" s="251"/>
      <c r="AR290" s="251"/>
      <c r="AS290" s="251"/>
      <c r="AT290" s="251"/>
      <c r="AU290" s="251"/>
      <c r="AV290" s="251"/>
      <c r="AW290" s="251"/>
      <c r="AX290" s="251"/>
      <c r="AY290" s="252"/>
    </row>
    <row r="291" spans="1:51" ht="12.75" customHeight="1" x14ac:dyDescent="0.25">
      <c r="A291" s="212" t="s">
        <v>418</v>
      </c>
      <c r="B291" s="213"/>
      <c r="C291" s="250" t="s">
        <v>419</v>
      </c>
      <c r="D291" s="251"/>
      <c r="E291" s="251"/>
      <c r="F291" s="251"/>
      <c r="G291" s="251"/>
      <c r="H291" s="251"/>
      <c r="I291" s="251"/>
      <c r="J291" s="251"/>
      <c r="K291" s="251"/>
      <c r="L291" s="251"/>
      <c r="M291" s="251"/>
      <c r="N291" s="251"/>
      <c r="O291" s="251"/>
      <c r="P291" s="251"/>
      <c r="Q291" s="251"/>
      <c r="R291" s="251"/>
      <c r="S291" s="251"/>
      <c r="T291" s="251"/>
      <c r="U291" s="251"/>
      <c r="V291" s="251"/>
      <c r="W291" s="251"/>
      <c r="X291" s="251"/>
      <c r="Y291" s="251"/>
      <c r="Z291" s="251"/>
      <c r="AA291" s="251"/>
      <c r="AB291" s="251"/>
      <c r="AC291" s="251"/>
      <c r="AD291" s="251"/>
      <c r="AE291" s="251"/>
      <c r="AF291" s="251"/>
      <c r="AG291" s="251"/>
      <c r="AH291" s="251"/>
      <c r="AI291" s="251"/>
      <c r="AJ291" s="251"/>
      <c r="AK291" s="251"/>
      <c r="AL291" s="251"/>
      <c r="AM291" s="251"/>
      <c r="AN291" s="251"/>
      <c r="AO291" s="251"/>
      <c r="AP291" s="251"/>
      <c r="AQ291" s="251"/>
      <c r="AR291" s="251"/>
      <c r="AS291" s="251"/>
      <c r="AT291" s="251"/>
      <c r="AU291" s="251"/>
      <c r="AV291" s="251"/>
      <c r="AW291" s="251"/>
      <c r="AX291" s="251"/>
      <c r="AY291" s="252"/>
    </row>
    <row r="292" spans="1:51" ht="12.75" customHeight="1" x14ac:dyDescent="0.25">
      <c r="A292" s="212" t="s">
        <v>420</v>
      </c>
      <c r="B292" s="213"/>
      <c r="C292" s="250" t="s">
        <v>421</v>
      </c>
      <c r="D292" s="251"/>
      <c r="E292" s="251"/>
      <c r="F292" s="251"/>
      <c r="G292" s="251"/>
      <c r="H292" s="251"/>
      <c r="I292" s="251"/>
      <c r="J292" s="251"/>
      <c r="K292" s="251"/>
      <c r="L292" s="251"/>
      <c r="M292" s="251"/>
      <c r="N292" s="251"/>
      <c r="O292" s="251"/>
      <c r="P292" s="251"/>
      <c r="Q292" s="251"/>
      <c r="R292" s="251"/>
      <c r="S292" s="251"/>
      <c r="T292" s="251"/>
      <c r="U292" s="251"/>
      <c r="V292" s="251"/>
      <c r="W292" s="251"/>
      <c r="X292" s="251"/>
      <c r="Y292" s="251"/>
      <c r="Z292" s="251"/>
      <c r="AA292" s="251"/>
      <c r="AB292" s="251"/>
      <c r="AC292" s="251"/>
      <c r="AD292" s="251"/>
      <c r="AE292" s="251"/>
      <c r="AF292" s="251"/>
      <c r="AG292" s="251"/>
      <c r="AH292" s="251"/>
      <c r="AI292" s="251"/>
      <c r="AJ292" s="251"/>
      <c r="AK292" s="251"/>
      <c r="AL292" s="251"/>
      <c r="AM292" s="251"/>
      <c r="AN292" s="251"/>
      <c r="AO292" s="251"/>
      <c r="AP292" s="251"/>
      <c r="AQ292" s="251"/>
      <c r="AR292" s="251"/>
      <c r="AS292" s="251"/>
      <c r="AT292" s="251"/>
      <c r="AU292" s="251"/>
      <c r="AV292" s="251"/>
      <c r="AW292" s="251"/>
      <c r="AX292" s="251"/>
      <c r="AY292" s="252"/>
    </row>
    <row r="293" spans="1:51" ht="12.75" customHeight="1" x14ac:dyDescent="0.25">
      <c r="A293" s="212" t="s">
        <v>422</v>
      </c>
      <c r="B293" s="213"/>
      <c r="C293" s="250" t="s">
        <v>423</v>
      </c>
      <c r="D293" s="251"/>
      <c r="E293" s="251"/>
      <c r="F293" s="251"/>
      <c r="G293" s="251"/>
      <c r="H293" s="251"/>
      <c r="I293" s="251"/>
      <c r="J293" s="251"/>
      <c r="K293" s="251"/>
      <c r="L293" s="251"/>
      <c r="M293" s="251"/>
      <c r="N293" s="251"/>
      <c r="O293" s="251"/>
      <c r="P293" s="251"/>
      <c r="Q293" s="251"/>
      <c r="R293" s="251"/>
      <c r="S293" s="251"/>
      <c r="T293" s="251"/>
      <c r="U293" s="251"/>
      <c r="V293" s="251"/>
      <c r="W293" s="251"/>
      <c r="X293" s="251"/>
      <c r="Y293" s="251"/>
      <c r="Z293" s="251"/>
      <c r="AA293" s="251"/>
      <c r="AB293" s="251"/>
      <c r="AC293" s="251"/>
      <c r="AD293" s="251"/>
      <c r="AE293" s="251"/>
      <c r="AF293" s="251"/>
      <c r="AG293" s="251"/>
      <c r="AH293" s="251"/>
      <c r="AI293" s="251"/>
      <c r="AJ293" s="251"/>
      <c r="AK293" s="251"/>
      <c r="AL293" s="251"/>
      <c r="AM293" s="251"/>
      <c r="AN293" s="251"/>
      <c r="AO293" s="251"/>
      <c r="AP293" s="251"/>
      <c r="AQ293" s="251"/>
      <c r="AR293" s="251"/>
      <c r="AS293" s="251"/>
      <c r="AT293" s="251"/>
      <c r="AU293" s="251"/>
      <c r="AV293" s="251"/>
      <c r="AW293" s="251"/>
      <c r="AX293" s="251"/>
      <c r="AY293" s="252"/>
    </row>
    <row r="294" spans="1:51" ht="12.75" customHeight="1" x14ac:dyDescent="0.25">
      <c r="A294" s="212" t="s">
        <v>424</v>
      </c>
      <c r="B294" s="213"/>
      <c r="C294" s="250" t="s">
        <v>425</v>
      </c>
      <c r="D294" s="251"/>
      <c r="E294" s="251"/>
      <c r="F294" s="251"/>
      <c r="G294" s="251"/>
      <c r="H294" s="251"/>
      <c r="I294" s="251"/>
      <c r="J294" s="251"/>
      <c r="K294" s="251"/>
      <c r="L294" s="251"/>
      <c r="M294" s="251"/>
      <c r="N294" s="251"/>
      <c r="O294" s="251"/>
      <c r="P294" s="251"/>
      <c r="Q294" s="251"/>
      <c r="R294" s="251"/>
      <c r="S294" s="251"/>
      <c r="T294" s="251"/>
      <c r="U294" s="251"/>
      <c r="V294" s="251"/>
      <c r="W294" s="251"/>
      <c r="X294" s="251"/>
      <c r="Y294" s="251"/>
      <c r="Z294" s="251"/>
      <c r="AA294" s="251"/>
      <c r="AB294" s="251"/>
      <c r="AC294" s="251"/>
      <c r="AD294" s="251"/>
      <c r="AE294" s="251"/>
      <c r="AF294" s="251"/>
      <c r="AG294" s="251"/>
      <c r="AH294" s="251"/>
      <c r="AI294" s="251"/>
      <c r="AJ294" s="251"/>
      <c r="AK294" s="251"/>
      <c r="AL294" s="251"/>
      <c r="AM294" s="251"/>
      <c r="AN294" s="251"/>
      <c r="AO294" s="251"/>
      <c r="AP294" s="251"/>
      <c r="AQ294" s="251"/>
      <c r="AR294" s="251"/>
      <c r="AS294" s="251"/>
      <c r="AT294" s="251"/>
      <c r="AU294" s="251"/>
      <c r="AV294" s="251"/>
      <c r="AW294" s="251"/>
      <c r="AX294" s="251"/>
      <c r="AY294" s="252"/>
    </row>
    <row r="295" spans="1:51" ht="12.75" customHeight="1" x14ac:dyDescent="0.25">
      <c r="A295" s="212" t="s">
        <v>426</v>
      </c>
      <c r="B295" s="213"/>
      <c r="C295" s="250" t="s">
        <v>427</v>
      </c>
      <c r="D295" s="251"/>
      <c r="E295" s="251"/>
      <c r="F295" s="251"/>
      <c r="G295" s="251"/>
      <c r="H295" s="251"/>
      <c r="I295" s="251"/>
      <c r="J295" s="251"/>
      <c r="K295" s="251"/>
      <c r="L295" s="251"/>
      <c r="M295" s="251"/>
      <c r="N295" s="251"/>
      <c r="O295" s="251"/>
      <c r="P295" s="251"/>
      <c r="Q295" s="251"/>
      <c r="R295" s="251"/>
      <c r="S295" s="251"/>
      <c r="T295" s="251"/>
      <c r="U295" s="251"/>
      <c r="V295" s="251"/>
      <c r="W295" s="251"/>
      <c r="X295" s="251"/>
      <c r="Y295" s="251"/>
      <c r="Z295" s="251"/>
      <c r="AA295" s="251"/>
      <c r="AB295" s="251"/>
      <c r="AC295" s="251"/>
      <c r="AD295" s="251"/>
      <c r="AE295" s="251"/>
      <c r="AF295" s="251"/>
      <c r="AG295" s="251"/>
      <c r="AH295" s="251"/>
      <c r="AI295" s="251"/>
      <c r="AJ295" s="251"/>
      <c r="AK295" s="251"/>
      <c r="AL295" s="251"/>
      <c r="AM295" s="251"/>
      <c r="AN295" s="251"/>
      <c r="AO295" s="251"/>
      <c r="AP295" s="251"/>
      <c r="AQ295" s="251"/>
      <c r="AR295" s="251"/>
      <c r="AS295" s="251"/>
      <c r="AT295" s="251"/>
      <c r="AU295" s="251"/>
      <c r="AV295" s="251"/>
      <c r="AW295" s="251"/>
      <c r="AX295" s="251"/>
      <c r="AY295" s="252"/>
    </row>
    <row r="296" spans="1:51" ht="12.75" customHeight="1" x14ac:dyDescent="0.25">
      <c r="A296" s="212" t="s">
        <v>428</v>
      </c>
      <c r="B296" s="213"/>
      <c r="C296" s="250" t="s">
        <v>429</v>
      </c>
      <c r="D296" s="251"/>
      <c r="E296" s="251"/>
      <c r="F296" s="251"/>
      <c r="G296" s="251"/>
      <c r="H296" s="251"/>
      <c r="I296" s="251"/>
      <c r="J296" s="251"/>
      <c r="K296" s="251"/>
      <c r="L296" s="251"/>
      <c r="M296" s="251"/>
      <c r="N296" s="251"/>
      <c r="O296" s="251"/>
      <c r="P296" s="251"/>
      <c r="Q296" s="251"/>
      <c r="R296" s="251"/>
      <c r="S296" s="251"/>
      <c r="T296" s="251"/>
      <c r="U296" s="251"/>
      <c r="V296" s="251"/>
      <c r="W296" s="251"/>
      <c r="X296" s="251"/>
      <c r="Y296" s="251"/>
      <c r="Z296" s="251"/>
      <c r="AA296" s="251"/>
      <c r="AB296" s="251"/>
      <c r="AC296" s="251"/>
      <c r="AD296" s="251"/>
      <c r="AE296" s="251"/>
      <c r="AF296" s="251"/>
      <c r="AG296" s="251"/>
      <c r="AH296" s="251"/>
      <c r="AI296" s="251"/>
      <c r="AJ296" s="251"/>
      <c r="AK296" s="251"/>
      <c r="AL296" s="251"/>
      <c r="AM296" s="251"/>
      <c r="AN296" s="251"/>
      <c r="AO296" s="251"/>
      <c r="AP296" s="251"/>
      <c r="AQ296" s="251"/>
      <c r="AR296" s="251"/>
      <c r="AS296" s="251"/>
      <c r="AT296" s="251"/>
      <c r="AU296" s="251"/>
      <c r="AV296" s="251"/>
      <c r="AW296" s="251"/>
      <c r="AX296" s="251"/>
      <c r="AY296" s="252"/>
    </row>
    <row r="297" spans="1:51" ht="12.75" customHeight="1" x14ac:dyDescent="0.25">
      <c r="A297" s="212" t="s">
        <v>430</v>
      </c>
      <c r="B297" s="213"/>
      <c r="C297" s="250" t="s">
        <v>431</v>
      </c>
      <c r="D297" s="251"/>
      <c r="E297" s="251"/>
      <c r="F297" s="251"/>
      <c r="G297" s="251"/>
      <c r="H297" s="251"/>
      <c r="I297" s="251"/>
      <c r="J297" s="251"/>
      <c r="K297" s="251"/>
      <c r="L297" s="251"/>
      <c r="M297" s="251"/>
      <c r="N297" s="251"/>
      <c r="O297" s="251"/>
      <c r="P297" s="251"/>
      <c r="Q297" s="251"/>
      <c r="R297" s="251"/>
      <c r="S297" s="251"/>
      <c r="T297" s="251"/>
      <c r="U297" s="251"/>
      <c r="V297" s="251"/>
      <c r="W297" s="251"/>
      <c r="X297" s="251"/>
      <c r="Y297" s="251"/>
      <c r="Z297" s="251"/>
      <c r="AA297" s="251"/>
      <c r="AB297" s="251"/>
      <c r="AC297" s="251"/>
      <c r="AD297" s="251"/>
      <c r="AE297" s="251"/>
      <c r="AF297" s="251"/>
      <c r="AG297" s="251"/>
      <c r="AH297" s="251"/>
      <c r="AI297" s="251"/>
      <c r="AJ297" s="251"/>
      <c r="AK297" s="251"/>
      <c r="AL297" s="251"/>
      <c r="AM297" s="251"/>
      <c r="AN297" s="251"/>
      <c r="AO297" s="251"/>
      <c r="AP297" s="251"/>
      <c r="AQ297" s="251"/>
      <c r="AR297" s="251"/>
      <c r="AS297" s="251"/>
      <c r="AT297" s="251"/>
      <c r="AU297" s="251"/>
      <c r="AV297" s="251"/>
      <c r="AW297" s="251"/>
      <c r="AX297" s="251"/>
      <c r="AY297" s="252"/>
    </row>
    <row r="298" spans="1:51" ht="12.75" customHeight="1" x14ac:dyDescent="0.25">
      <c r="A298" s="212" t="s">
        <v>432</v>
      </c>
      <c r="B298" s="213"/>
      <c r="C298" s="250" t="s">
        <v>433</v>
      </c>
      <c r="D298" s="251"/>
      <c r="E298" s="251"/>
      <c r="F298" s="251"/>
      <c r="G298" s="251"/>
      <c r="H298" s="251"/>
      <c r="I298" s="251"/>
      <c r="J298" s="251"/>
      <c r="K298" s="251"/>
      <c r="L298" s="251"/>
      <c r="M298" s="251"/>
      <c r="N298" s="251"/>
      <c r="O298" s="251"/>
      <c r="P298" s="251"/>
      <c r="Q298" s="251"/>
      <c r="R298" s="251"/>
      <c r="S298" s="251"/>
      <c r="T298" s="251"/>
      <c r="U298" s="251"/>
      <c r="V298" s="251"/>
      <c r="W298" s="251"/>
      <c r="X298" s="251"/>
      <c r="Y298" s="251"/>
      <c r="Z298" s="251"/>
      <c r="AA298" s="251"/>
      <c r="AB298" s="251"/>
      <c r="AC298" s="251"/>
      <c r="AD298" s="251"/>
      <c r="AE298" s="251"/>
      <c r="AF298" s="251"/>
      <c r="AG298" s="251"/>
      <c r="AH298" s="251"/>
      <c r="AI298" s="251"/>
      <c r="AJ298" s="251"/>
      <c r="AK298" s="251"/>
      <c r="AL298" s="251"/>
      <c r="AM298" s="251"/>
      <c r="AN298" s="251"/>
      <c r="AO298" s="251"/>
      <c r="AP298" s="251"/>
      <c r="AQ298" s="251"/>
      <c r="AR298" s="251"/>
      <c r="AS298" s="251"/>
      <c r="AT298" s="251"/>
      <c r="AU298" s="251"/>
      <c r="AV298" s="251"/>
      <c r="AW298" s="251"/>
      <c r="AX298" s="251"/>
      <c r="AY298" s="252"/>
    </row>
    <row r="299" spans="1:51" ht="12.75" customHeight="1" x14ac:dyDescent="0.25">
      <c r="A299" s="212" t="s">
        <v>434</v>
      </c>
      <c r="B299" s="213"/>
      <c r="C299" s="250" t="s">
        <v>435</v>
      </c>
      <c r="D299" s="251"/>
      <c r="E299" s="251"/>
      <c r="F299" s="251"/>
      <c r="G299" s="251"/>
      <c r="H299" s="251"/>
      <c r="I299" s="251"/>
      <c r="J299" s="251"/>
      <c r="K299" s="251"/>
      <c r="L299" s="251"/>
      <c r="M299" s="251"/>
      <c r="N299" s="251"/>
      <c r="O299" s="251"/>
      <c r="P299" s="251"/>
      <c r="Q299" s="251"/>
      <c r="R299" s="251"/>
      <c r="S299" s="251"/>
      <c r="T299" s="251"/>
      <c r="U299" s="251"/>
      <c r="V299" s="251"/>
      <c r="W299" s="251"/>
      <c r="X299" s="251"/>
      <c r="Y299" s="251"/>
      <c r="Z299" s="251"/>
      <c r="AA299" s="251"/>
      <c r="AB299" s="251"/>
      <c r="AC299" s="251"/>
      <c r="AD299" s="251"/>
      <c r="AE299" s="251"/>
      <c r="AF299" s="251"/>
      <c r="AG299" s="251"/>
      <c r="AH299" s="251"/>
      <c r="AI299" s="251"/>
      <c r="AJ299" s="251"/>
      <c r="AK299" s="251"/>
      <c r="AL299" s="251"/>
      <c r="AM299" s="251"/>
      <c r="AN299" s="251"/>
      <c r="AO299" s="251"/>
      <c r="AP299" s="251"/>
      <c r="AQ299" s="251"/>
      <c r="AR299" s="251"/>
      <c r="AS299" s="251"/>
      <c r="AT299" s="251"/>
      <c r="AU299" s="251"/>
      <c r="AV299" s="251"/>
      <c r="AW299" s="251"/>
      <c r="AX299" s="251"/>
      <c r="AY299" s="252"/>
    </row>
    <row r="300" spans="1:51" ht="12.75" customHeight="1" x14ac:dyDescent="0.25">
      <c r="A300" s="212" t="s">
        <v>436</v>
      </c>
      <c r="B300" s="213"/>
      <c r="C300" s="250" t="s">
        <v>437</v>
      </c>
      <c r="D300" s="251"/>
      <c r="E300" s="251"/>
      <c r="F300" s="251"/>
      <c r="G300" s="251"/>
      <c r="H300" s="251"/>
      <c r="I300" s="251"/>
      <c r="J300" s="251"/>
      <c r="K300" s="251"/>
      <c r="L300" s="251"/>
      <c r="M300" s="251"/>
      <c r="N300" s="251"/>
      <c r="O300" s="251"/>
      <c r="P300" s="251"/>
      <c r="Q300" s="251"/>
      <c r="R300" s="251"/>
      <c r="S300" s="251"/>
      <c r="T300" s="251"/>
      <c r="U300" s="251"/>
      <c r="V300" s="251"/>
      <c r="W300" s="251"/>
      <c r="X300" s="251"/>
      <c r="Y300" s="251"/>
      <c r="Z300" s="251"/>
      <c r="AA300" s="251"/>
      <c r="AB300" s="251"/>
      <c r="AC300" s="251"/>
      <c r="AD300" s="251"/>
      <c r="AE300" s="251"/>
      <c r="AF300" s="251"/>
      <c r="AG300" s="251"/>
      <c r="AH300" s="251"/>
      <c r="AI300" s="251"/>
      <c r="AJ300" s="251"/>
      <c r="AK300" s="251"/>
      <c r="AL300" s="251"/>
      <c r="AM300" s="251"/>
      <c r="AN300" s="251"/>
      <c r="AO300" s="251"/>
      <c r="AP300" s="251"/>
      <c r="AQ300" s="251"/>
      <c r="AR300" s="251"/>
      <c r="AS300" s="251"/>
      <c r="AT300" s="251"/>
      <c r="AU300" s="251"/>
      <c r="AV300" s="251"/>
      <c r="AW300" s="251"/>
      <c r="AX300" s="251"/>
      <c r="AY300" s="252"/>
    </row>
    <row r="301" spans="1:51" ht="12.75" customHeight="1" x14ac:dyDescent="0.25">
      <c r="A301" s="212" t="s">
        <v>438</v>
      </c>
      <c r="B301" s="213"/>
      <c r="C301" s="250" t="s">
        <v>439</v>
      </c>
      <c r="D301" s="251"/>
      <c r="E301" s="251"/>
      <c r="F301" s="251"/>
      <c r="G301" s="251"/>
      <c r="H301" s="251"/>
      <c r="I301" s="251"/>
      <c r="J301" s="251"/>
      <c r="K301" s="251"/>
      <c r="L301" s="251"/>
      <c r="M301" s="251"/>
      <c r="N301" s="251"/>
      <c r="O301" s="251"/>
      <c r="P301" s="251"/>
      <c r="Q301" s="251"/>
      <c r="R301" s="251"/>
      <c r="S301" s="251"/>
      <c r="T301" s="251"/>
      <c r="U301" s="251"/>
      <c r="V301" s="251"/>
      <c r="W301" s="251"/>
      <c r="X301" s="251"/>
      <c r="Y301" s="251"/>
      <c r="Z301" s="251"/>
      <c r="AA301" s="251"/>
      <c r="AB301" s="251"/>
      <c r="AC301" s="251"/>
      <c r="AD301" s="251"/>
      <c r="AE301" s="251"/>
      <c r="AF301" s="251"/>
      <c r="AG301" s="251"/>
      <c r="AH301" s="251"/>
      <c r="AI301" s="251"/>
      <c r="AJ301" s="251"/>
      <c r="AK301" s="251"/>
      <c r="AL301" s="251"/>
      <c r="AM301" s="251"/>
      <c r="AN301" s="251"/>
      <c r="AO301" s="251"/>
      <c r="AP301" s="251"/>
      <c r="AQ301" s="251"/>
      <c r="AR301" s="251"/>
      <c r="AS301" s="251"/>
      <c r="AT301" s="251"/>
      <c r="AU301" s="251"/>
      <c r="AV301" s="251"/>
      <c r="AW301" s="251"/>
      <c r="AX301" s="251"/>
      <c r="AY301" s="252"/>
    </row>
    <row r="302" spans="1:51" ht="12.75" customHeight="1" x14ac:dyDescent="0.25">
      <c r="A302" s="212" t="s">
        <v>440</v>
      </c>
      <c r="B302" s="213"/>
      <c r="C302" s="250" t="s">
        <v>441</v>
      </c>
      <c r="D302" s="251"/>
      <c r="E302" s="251"/>
      <c r="F302" s="251"/>
      <c r="G302" s="251"/>
      <c r="H302" s="251"/>
      <c r="I302" s="251"/>
      <c r="J302" s="251"/>
      <c r="K302" s="251"/>
      <c r="L302" s="251"/>
      <c r="M302" s="251"/>
      <c r="N302" s="251"/>
      <c r="O302" s="251"/>
      <c r="P302" s="251"/>
      <c r="Q302" s="251"/>
      <c r="R302" s="251"/>
      <c r="S302" s="251"/>
      <c r="T302" s="251"/>
      <c r="U302" s="251"/>
      <c r="V302" s="251"/>
      <c r="W302" s="251"/>
      <c r="X302" s="251"/>
      <c r="Y302" s="251"/>
      <c r="Z302" s="251"/>
      <c r="AA302" s="251"/>
      <c r="AB302" s="251"/>
      <c r="AC302" s="251"/>
      <c r="AD302" s="251"/>
      <c r="AE302" s="251"/>
      <c r="AF302" s="251"/>
      <c r="AG302" s="251"/>
      <c r="AH302" s="251"/>
      <c r="AI302" s="251"/>
      <c r="AJ302" s="251"/>
      <c r="AK302" s="251"/>
      <c r="AL302" s="251"/>
      <c r="AM302" s="251"/>
      <c r="AN302" s="251"/>
      <c r="AO302" s="251"/>
      <c r="AP302" s="251"/>
      <c r="AQ302" s="251"/>
      <c r="AR302" s="251"/>
      <c r="AS302" s="251"/>
      <c r="AT302" s="251"/>
      <c r="AU302" s="251"/>
      <c r="AV302" s="251"/>
      <c r="AW302" s="251"/>
      <c r="AX302" s="251"/>
      <c r="AY302" s="252"/>
    </row>
    <row r="303" spans="1:51" ht="12.75" customHeight="1" x14ac:dyDescent="0.25">
      <c r="A303" s="212" t="s">
        <v>442</v>
      </c>
      <c r="B303" s="213"/>
      <c r="C303" s="250" t="s">
        <v>443</v>
      </c>
      <c r="D303" s="251"/>
      <c r="E303" s="251"/>
      <c r="F303" s="251"/>
      <c r="G303" s="251"/>
      <c r="H303" s="251"/>
      <c r="I303" s="251"/>
      <c r="J303" s="251"/>
      <c r="K303" s="251"/>
      <c r="L303" s="251"/>
      <c r="M303" s="251"/>
      <c r="N303" s="251"/>
      <c r="O303" s="251"/>
      <c r="P303" s="251"/>
      <c r="Q303" s="251"/>
      <c r="R303" s="251"/>
      <c r="S303" s="251"/>
      <c r="T303" s="251"/>
      <c r="U303" s="251"/>
      <c r="V303" s="251"/>
      <c r="W303" s="251"/>
      <c r="X303" s="251"/>
      <c r="Y303" s="251"/>
      <c r="Z303" s="251"/>
      <c r="AA303" s="251"/>
      <c r="AB303" s="251"/>
      <c r="AC303" s="251"/>
      <c r="AD303" s="251"/>
      <c r="AE303" s="251"/>
      <c r="AF303" s="251"/>
      <c r="AG303" s="251"/>
      <c r="AH303" s="251"/>
      <c r="AI303" s="251"/>
      <c r="AJ303" s="251"/>
      <c r="AK303" s="251"/>
      <c r="AL303" s="251"/>
      <c r="AM303" s="251"/>
      <c r="AN303" s="251"/>
      <c r="AO303" s="251"/>
      <c r="AP303" s="251"/>
      <c r="AQ303" s="251"/>
      <c r="AR303" s="251"/>
      <c r="AS303" s="251"/>
      <c r="AT303" s="251"/>
      <c r="AU303" s="251"/>
      <c r="AV303" s="251"/>
      <c r="AW303" s="251"/>
      <c r="AX303" s="251"/>
      <c r="AY303" s="252"/>
    </row>
    <row r="304" spans="1:51" ht="12.75" customHeight="1" x14ac:dyDescent="0.25">
      <c r="A304" s="212" t="s">
        <v>444</v>
      </c>
      <c r="B304" s="213"/>
      <c r="C304" s="250" t="s">
        <v>445</v>
      </c>
      <c r="D304" s="251"/>
      <c r="E304" s="251"/>
      <c r="F304" s="251"/>
      <c r="G304" s="251"/>
      <c r="H304" s="251"/>
      <c r="I304" s="251"/>
      <c r="J304" s="251"/>
      <c r="K304" s="251"/>
      <c r="L304" s="251"/>
      <c r="M304" s="251"/>
      <c r="N304" s="251"/>
      <c r="O304" s="251"/>
      <c r="P304" s="251"/>
      <c r="Q304" s="251"/>
      <c r="R304" s="251"/>
      <c r="S304" s="251"/>
      <c r="T304" s="251"/>
      <c r="U304" s="251"/>
      <c r="V304" s="251"/>
      <c r="W304" s="251"/>
      <c r="X304" s="251"/>
      <c r="Y304" s="251"/>
      <c r="Z304" s="251"/>
      <c r="AA304" s="251"/>
      <c r="AB304" s="251"/>
      <c r="AC304" s="251"/>
      <c r="AD304" s="251"/>
      <c r="AE304" s="251"/>
      <c r="AF304" s="251"/>
      <c r="AG304" s="251"/>
      <c r="AH304" s="251"/>
      <c r="AI304" s="251"/>
      <c r="AJ304" s="251"/>
      <c r="AK304" s="251"/>
      <c r="AL304" s="251"/>
      <c r="AM304" s="251"/>
      <c r="AN304" s="251"/>
      <c r="AO304" s="251"/>
      <c r="AP304" s="251"/>
      <c r="AQ304" s="251"/>
      <c r="AR304" s="251"/>
      <c r="AS304" s="251"/>
      <c r="AT304" s="251"/>
      <c r="AU304" s="251"/>
      <c r="AV304" s="251"/>
      <c r="AW304" s="251"/>
      <c r="AX304" s="251"/>
      <c r="AY304" s="252"/>
    </row>
    <row r="305" spans="1:51" ht="12.75" customHeight="1" x14ac:dyDescent="0.25">
      <c r="A305" s="212" t="s">
        <v>446</v>
      </c>
      <c r="B305" s="213"/>
      <c r="C305" s="250" t="s">
        <v>447</v>
      </c>
      <c r="D305" s="251"/>
      <c r="E305" s="251"/>
      <c r="F305" s="251"/>
      <c r="G305" s="251"/>
      <c r="H305" s="251"/>
      <c r="I305" s="251"/>
      <c r="J305" s="251"/>
      <c r="K305" s="251"/>
      <c r="L305" s="251"/>
      <c r="M305" s="251"/>
      <c r="N305" s="251"/>
      <c r="O305" s="251"/>
      <c r="P305" s="251"/>
      <c r="Q305" s="251"/>
      <c r="R305" s="251"/>
      <c r="S305" s="251"/>
      <c r="T305" s="251"/>
      <c r="U305" s="251"/>
      <c r="V305" s="251"/>
      <c r="W305" s="251"/>
      <c r="X305" s="251"/>
      <c r="Y305" s="251"/>
      <c r="Z305" s="251"/>
      <c r="AA305" s="251"/>
      <c r="AB305" s="251"/>
      <c r="AC305" s="251"/>
      <c r="AD305" s="251"/>
      <c r="AE305" s="251"/>
      <c r="AF305" s="251"/>
      <c r="AG305" s="251"/>
      <c r="AH305" s="251"/>
      <c r="AI305" s="251"/>
      <c r="AJ305" s="251"/>
      <c r="AK305" s="251"/>
      <c r="AL305" s="251"/>
      <c r="AM305" s="251"/>
      <c r="AN305" s="251"/>
      <c r="AO305" s="251"/>
      <c r="AP305" s="251"/>
      <c r="AQ305" s="251"/>
      <c r="AR305" s="251"/>
      <c r="AS305" s="251"/>
      <c r="AT305" s="251"/>
      <c r="AU305" s="251"/>
      <c r="AV305" s="251"/>
      <c r="AW305" s="251"/>
      <c r="AX305" s="251"/>
      <c r="AY305" s="252"/>
    </row>
    <row r="306" spans="1:51" ht="12.75" customHeight="1" x14ac:dyDescent="0.25">
      <c r="A306" s="212" t="s">
        <v>448</v>
      </c>
      <c r="B306" s="213"/>
      <c r="C306" s="250" t="s">
        <v>449</v>
      </c>
      <c r="D306" s="251"/>
      <c r="E306" s="251"/>
      <c r="F306" s="251"/>
      <c r="G306" s="251"/>
      <c r="H306" s="251"/>
      <c r="I306" s="251"/>
      <c r="J306" s="251"/>
      <c r="K306" s="251"/>
      <c r="L306" s="251"/>
      <c r="M306" s="251"/>
      <c r="N306" s="251"/>
      <c r="O306" s="251"/>
      <c r="P306" s="251"/>
      <c r="Q306" s="251"/>
      <c r="R306" s="251"/>
      <c r="S306" s="251"/>
      <c r="T306" s="251"/>
      <c r="U306" s="251"/>
      <c r="V306" s="251"/>
      <c r="W306" s="251"/>
      <c r="X306" s="251"/>
      <c r="Y306" s="251"/>
      <c r="Z306" s="251"/>
      <c r="AA306" s="251"/>
      <c r="AB306" s="251"/>
      <c r="AC306" s="251"/>
      <c r="AD306" s="251"/>
      <c r="AE306" s="251"/>
      <c r="AF306" s="251"/>
      <c r="AG306" s="251"/>
      <c r="AH306" s="251"/>
      <c r="AI306" s="251"/>
      <c r="AJ306" s="251"/>
      <c r="AK306" s="251"/>
      <c r="AL306" s="251"/>
      <c r="AM306" s="251"/>
      <c r="AN306" s="251"/>
      <c r="AO306" s="251"/>
      <c r="AP306" s="251"/>
      <c r="AQ306" s="251"/>
      <c r="AR306" s="251"/>
      <c r="AS306" s="251"/>
      <c r="AT306" s="251"/>
      <c r="AU306" s="251"/>
      <c r="AV306" s="251"/>
      <c r="AW306" s="251"/>
      <c r="AX306" s="251"/>
      <c r="AY306" s="252"/>
    </row>
    <row r="307" spans="1:51" ht="12.75" customHeight="1" x14ac:dyDescent="0.25">
      <c r="A307" s="212" t="s">
        <v>450</v>
      </c>
      <c r="B307" s="213"/>
      <c r="C307" s="250" t="s">
        <v>451</v>
      </c>
      <c r="D307" s="251"/>
      <c r="E307" s="251"/>
      <c r="F307" s="251"/>
      <c r="G307" s="251"/>
      <c r="H307" s="251"/>
      <c r="I307" s="251"/>
      <c r="J307" s="251"/>
      <c r="K307" s="251"/>
      <c r="L307" s="251"/>
      <c r="M307" s="251"/>
      <c r="N307" s="251"/>
      <c r="O307" s="251"/>
      <c r="P307" s="251"/>
      <c r="Q307" s="251"/>
      <c r="R307" s="251"/>
      <c r="S307" s="251"/>
      <c r="T307" s="251"/>
      <c r="U307" s="251"/>
      <c r="V307" s="251"/>
      <c r="W307" s="251"/>
      <c r="X307" s="251"/>
      <c r="Y307" s="251"/>
      <c r="Z307" s="251"/>
      <c r="AA307" s="251"/>
      <c r="AB307" s="251"/>
      <c r="AC307" s="251"/>
      <c r="AD307" s="251"/>
      <c r="AE307" s="251"/>
      <c r="AF307" s="251"/>
      <c r="AG307" s="251"/>
      <c r="AH307" s="251"/>
      <c r="AI307" s="251"/>
      <c r="AJ307" s="251"/>
      <c r="AK307" s="251"/>
      <c r="AL307" s="251"/>
      <c r="AM307" s="251"/>
      <c r="AN307" s="251"/>
      <c r="AO307" s="251"/>
      <c r="AP307" s="251"/>
      <c r="AQ307" s="251"/>
      <c r="AR307" s="251"/>
      <c r="AS307" s="251"/>
      <c r="AT307" s="251"/>
      <c r="AU307" s="251"/>
      <c r="AV307" s="251"/>
      <c r="AW307" s="251"/>
      <c r="AX307" s="251"/>
      <c r="AY307" s="252"/>
    </row>
    <row r="308" spans="1:51" ht="12.75" customHeight="1" x14ac:dyDescent="0.25">
      <c r="A308" s="212" t="s">
        <v>452</v>
      </c>
      <c r="B308" s="213"/>
      <c r="C308" s="250" t="s">
        <v>453</v>
      </c>
      <c r="D308" s="251"/>
      <c r="E308" s="251"/>
      <c r="F308" s="251"/>
      <c r="G308" s="251"/>
      <c r="H308" s="251"/>
      <c r="I308" s="251"/>
      <c r="J308" s="251"/>
      <c r="K308" s="251"/>
      <c r="L308" s="251"/>
      <c r="M308" s="251"/>
      <c r="N308" s="251"/>
      <c r="O308" s="251"/>
      <c r="P308" s="251"/>
      <c r="Q308" s="251"/>
      <c r="R308" s="251"/>
      <c r="S308" s="251"/>
      <c r="T308" s="251"/>
      <c r="U308" s="251"/>
      <c r="V308" s="251"/>
      <c r="W308" s="251"/>
      <c r="X308" s="251"/>
      <c r="Y308" s="251"/>
      <c r="Z308" s="251"/>
      <c r="AA308" s="251"/>
      <c r="AB308" s="251"/>
      <c r="AC308" s="251"/>
      <c r="AD308" s="251"/>
      <c r="AE308" s="251"/>
      <c r="AF308" s="251"/>
      <c r="AG308" s="251"/>
      <c r="AH308" s="251"/>
      <c r="AI308" s="251"/>
      <c r="AJ308" s="251"/>
      <c r="AK308" s="251"/>
      <c r="AL308" s="251"/>
      <c r="AM308" s="251"/>
      <c r="AN308" s="251"/>
      <c r="AO308" s="251"/>
      <c r="AP308" s="251"/>
      <c r="AQ308" s="251"/>
      <c r="AR308" s="251"/>
      <c r="AS308" s="251"/>
      <c r="AT308" s="251"/>
      <c r="AU308" s="251"/>
      <c r="AV308" s="251"/>
      <c r="AW308" s="251"/>
      <c r="AX308" s="251"/>
      <c r="AY308" s="252"/>
    </row>
    <row r="309" spans="1:51" ht="12.75" customHeight="1" x14ac:dyDescent="0.25">
      <c r="A309" s="212" t="s">
        <v>454</v>
      </c>
      <c r="B309" s="213"/>
      <c r="C309" s="250" t="s">
        <v>455</v>
      </c>
      <c r="D309" s="251"/>
      <c r="E309" s="251"/>
      <c r="F309" s="251"/>
      <c r="G309" s="251"/>
      <c r="H309" s="251"/>
      <c r="I309" s="251"/>
      <c r="J309" s="251"/>
      <c r="K309" s="251"/>
      <c r="L309" s="251"/>
      <c r="M309" s="251"/>
      <c r="N309" s="251"/>
      <c r="O309" s="251"/>
      <c r="P309" s="251"/>
      <c r="Q309" s="251"/>
      <c r="R309" s="251"/>
      <c r="S309" s="251"/>
      <c r="T309" s="251"/>
      <c r="U309" s="251"/>
      <c r="V309" s="251"/>
      <c r="W309" s="251"/>
      <c r="X309" s="251"/>
      <c r="Y309" s="251"/>
      <c r="Z309" s="251"/>
      <c r="AA309" s="251"/>
      <c r="AB309" s="251"/>
      <c r="AC309" s="251"/>
      <c r="AD309" s="251"/>
      <c r="AE309" s="251"/>
      <c r="AF309" s="251"/>
      <c r="AG309" s="251"/>
      <c r="AH309" s="251"/>
      <c r="AI309" s="251"/>
      <c r="AJ309" s="251"/>
      <c r="AK309" s="251"/>
      <c r="AL309" s="251"/>
      <c r="AM309" s="251"/>
      <c r="AN309" s="251"/>
      <c r="AO309" s="251"/>
      <c r="AP309" s="251"/>
      <c r="AQ309" s="251"/>
      <c r="AR309" s="251"/>
      <c r="AS309" s="251"/>
      <c r="AT309" s="251"/>
      <c r="AU309" s="251"/>
      <c r="AV309" s="251"/>
      <c r="AW309" s="251"/>
      <c r="AX309" s="251"/>
      <c r="AY309" s="252"/>
    </row>
    <row r="310" spans="1:51" ht="12.75" customHeight="1" x14ac:dyDescent="0.25">
      <c r="A310" s="212" t="s">
        <v>456</v>
      </c>
      <c r="B310" s="213"/>
      <c r="C310" s="250" t="s">
        <v>457</v>
      </c>
      <c r="D310" s="251"/>
      <c r="E310" s="251"/>
      <c r="F310" s="251"/>
      <c r="G310" s="251"/>
      <c r="H310" s="251"/>
      <c r="I310" s="251"/>
      <c r="J310" s="251"/>
      <c r="K310" s="251"/>
      <c r="L310" s="251"/>
      <c r="M310" s="251"/>
      <c r="N310" s="251"/>
      <c r="O310" s="251"/>
      <c r="P310" s="251"/>
      <c r="Q310" s="251"/>
      <c r="R310" s="251"/>
      <c r="S310" s="251"/>
      <c r="T310" s="251"/>
      <c r="U310" s="251"/>
      <c r="V310" s="251"/>
      <c r="W310" s="251"/>
      <c r="X310" s="251"/>
      <c r="Y310" s="251"/>
      <c r="Z310" s="251"/>
      <c r="AA310" s="251"/>
      <c r="AB310" s="251"/>
      <c r="AC310" s="251"/>
      <c r="AD310" s="251"/>
      <c r="AE310" s="251"/>
      <c r="AF310" s="251"/>
      <c r="AG310" s="251"/>
      <c r="AH310" s="251"/>
      <c r="AI310" s="251"/>
      <c r="AJ310" s="251"/>
      <c r="AK310" s="251"/>
      <c r="AL310" s="251"/>
      <c r="AM310" s="251"/>
      <c r="AN310" s="251"/>
      <c r="AO310" s="251"/>
      <c r="AP310" s="251"/>
      <c r="AQ310" s="251"/>
      <c r="AR310" s="251"/>
      <c r="AS310" s="251"/>
      <c r="AT310" s="251"/>
      <c r="AU310" s="251"/>
      <c r="AV310" s="251"/>
      <c r="AW310" s="251"/>
      <c r="AX310" s="251"/>
      <c r="AY310" s="252"/>
    </row>
    <row r="311" spans="1:51" ht="12.75" customHeight="1" x14ac:dyDescent="0.25">
      <c r="A311" s="212" t="s">
        <v>458</v>
      </c>
      <c r="B311" s="213"/>
      <c r="C311" s="250" t="s">
        <v>459</v>
      </c>
      <c r="D311" s="251"/>
      <c r="E311" s="251"/>
      <c r="F311" s="251"/>
      <c r="G311" s="251"/>
      <c r="H311" s="251"/>
      <c r="I311" s="251"/>
      <c r="J311" s="251"/>
      <c r="K311" s="251"/>
      <c r="L311" s="251"/>
      <c r="M311" s="251"/>
      <c r="N311" s="251"/>
      <c r="O311" s="251"/>
      <c r="P311" s="251"/>
      <c r="Q311" s="251"/>
      <c r="R311" s="251"/>
      <c r="S311" s="251"/>
      <c r="T311" s="251"/>
      <c r="U311" s="251"/>
      <c r="V311" s="251"/>
      <c r="W311" s="251"/>
      <c r="X311" s="251"/>
      <c r="Y311" s="251"/>
      <c r="Z311" s="251"/>
      <c r="AA311" s="251"/>
      <c r="AB311" s="251"/>
      <c r="AC311" s="251"/>
      <c r="AD311" s="251"/>
      <c r="AE311" s="251"/>
      <c r="AF311" s="251"/>
      <c r="AG311" s="251"/>
      <c r="AH311" s="251"/>
      <c r="AI311" s="251"/>
      <c r="AJ311" s="251"/>
      <c r="AK311" s="251"/>
      <c r="AL311" s="251"/>
      <c r="AM311" s="251"/>
      <c r="AN311" s="251"/>
      <c r="AO311" s="251"/>
      <c r="AP311" s="251"/>
      <c r="AQ311" s="251"/>
      <c r="AR311" s="251"/>
      <c r="AS311" s="251"/>
      <c r="AT311" s="251"/>
      <c r="AU311" s="251"/>
      <c r="AV311" s="251"/>
      <c r="AW311" s="251"/>
      <c r="AX311" s="251"/>
      <c r="AY311" s="252"/>
    </row>
    <row r="312" spans="1:51" ht="12.75" customHeight="1" x14ac:dyDescent="0.25">
      <c r="A312" s="212" t="s">
        <v>460</v>
      </c>
      <c r="B312" s="213"/>
      <c r="C312" s="250" t="s">
        <v>461</v>
      </c>
      <c r="D312" s="251"/>
      <c r="E312" s="251"/>
      <c r="F312" s="251"/>
      <c r="G312" s="251"/>
      <c r="H312" s="251"/>
      <c r="I312" s="251"/>
      <c r="J312" s="251"/>
      <c r="K312" s="251"/>
      <c r="L312" s="251"/>
      <c r="M312" s="251"/>
      <c r="N312" s="251"/>
      <c r="O312" s="251"/>
      <c r="P312" s="251"/>
      <c r="Q312" s="251"/>
      <c r="R312" s="251"/>
      <c r="S312" s="251"/>
      <c r="T312" s="251"/>
      <c r="U312" s="251"/>
      <c r="V312" s="251"/>
      <c r="W312" s="251"/>
      <c r="X312" s="251"/>
      <c r="Y312" s="251"/>
      <c r="Z312" s="251"/>
      <c r="AA312" s="251"/>
      <c r="AB312" s="251"/>
      <c r="AC312" s="251"/>
      <c r="AD312" s="251"/>
      <c r="AE312" s="251"/>
      <c r="AF312" s="251"/>
      <c r="AG312" s="251"/>
      <c r="AH312" s="251"/>
      <c r="AI312" s="251"/>
      <c r="AJ312" s="251"/>
      <c r="AK312" s="251"/>
      <c r="AL312" s="251"/>
      <c r="AM312" s="251"/>
      <c r="AN312" s="251"/>
      <c r="AO312" s="251"/>
      <c r="AP312" s="251"/>
      <c r="AQ312" s="251"/>
      <c r="AR312" s="251"/>
      <c r="AS312" s="251"/>
      <c r="AT312" s="251"/>
      <c r="AU312" s="251"/>
      <c r="AV312" s="251"/>
      <c r="AW312" s="251"/>
      <c r="AX312" s="251"/>
      <c r="AY312" s="252"/>
    </row>
    <row r="313" spans="1:51" ht="12.75" customHeight="1" x14ac:dyDescent="0.25">
      <c r="A313" s="212" t="s">
        <v>462</v>
      </c>
      <c r="B313" s="213"/>
      <c r="C313" s="250" t="s">
        <v>463</v>
      </c>
      <c r="D313" s="251"/>
      <c r="E313" s="251"/>
      <c r="F313" s="251"/>
      <c r="G313" s="251"/>
      <c r="H313" s="251"/>
      <c r="I313" s="251"/>
      <c r="J313" s="251"/>
      <c r="K313" s="251"/>
      <c r="L313" s="251"/>
      <c r="M313" s="251"/>
      <c r="N313" s="251"/>
      <c r="O313" s="251"/>
      <c r="P313" s="251"/>
      <c r="Q313" s="251"/>
      <c r="R313" s="251"/>
      <c r="S313" s="251"/>
      <c r="T313" s="251"/>
      <c r="U313" s="251"/>
      <c r="V313" s="251"/>
      <c r="W313" s="251"/>
      <c r="X313" s="251"/>
      <c r="Y313" s="251"/>
      <c r="Z313" s="251"/>
      <c r="AA313" s="251"/>
      <c r="AB313" s="251"/>
      <c r="AC313" s="251"/>
      <c r="AD313" s="251"/>
      <c r="AE313" s="251"/>
      <c r="AF313" s="251"/>
      <c r="AG313" s="251"/>
      <c r="AH313" s="251"/>
      <c r="AI313" s="251"/>
      <c r="AJ313" s="251"/>
      <c r="AK313" s="251"/>
      <c r="AL313" s="251"/>
      <c r="AM313" s="251"/>
      <c r="AN313" s="251"/>
      <c r="AO313" s="251"/>
      <c r="AP313" s="251"/>
      <c r="AQ313" s="251"/>
      <c r="AR313" s="251"/>
      <c r="AS313" s="251"/>
      <c r="AT313" s="251"/>
      <c r="AU313" s="251"/>
      <c r="AV313" s="251"/>
      <c r="AW313" s="251"/>
      <c r="AX313" s="251"/>
      <c r="AY313" s="252"/>
    </row>
    <row r="314" spans="1:51" ht="12.75" customHeight="1" x14ac:dyDescent="0.25">
      <c r="A314" s="212" t="s">
        <v>464</v>
      </c>
      <c r="B314" s="213"/>
      <c r="C314" s="250" t="s">
        <v>465</v>
      </c>
      <c r="D314" s="251"/>
      <c r="E314" s="251"/>
      <c r="F314" s="251"/>
      <c r="G314" s="251"/>
      <c r="H314" s="251"/>
      <c r="I314" s="251"/>
      <c r="J314" s="251"/>
      <c r="K314" s="251"/>
      <c r="L314" s="251"/>
      <c r="M314" s="251"/>
      <c r="N314" s="251"/>
      <c r="O314" s="251"/>
      <c r="P314" s="251"/>
      <c r="Q314" s="251"/>
      <c r="R314" s="251"/>
      <c r="S314" s="251"/>
      <c r="T314" s="251"/>
      <c r="U314" s="251"/>
      <c r="V314" s="251"/>
      <c r="W314" s="251"/>
      <c r="X314" s="251"/>
      <c r="Y314" s="251"/>
      <c r="Z314" s="251"/>
      <c r="AA314" s="251"/>
      <c r="AB314" s="251"/>
      <c r="AC314" s="251"/>
      <c r="AD314" s="251"/>
      <c r="AE314" s="251"/>
      <c r="AF314" s="251"/>
      <c r="AG314" s="251"/>
      <c r="AH314" s="251"/>
      <c r="AI314" s="251"/>
      <c r="AJ314" s="251"/>
      <c r="AK314" s="251"/>
      <c r="AL314" s="251"/>
      <c r="AM314" s="251"/>
      <c r="AN314" s="251"/>
      <c r="AO314" s="251"/>
      <c r="AP314" s="251"/>
      <c r="AQ314" s="251"/>
      <c r="AR314" s="251"/>
      <c r="AS314" s="251"/>
      <c r="AT314" s="251"/>
      <c r="AU314" s="251"/>
      <c r="AV314" s="251"/>
      <c r="AW314" s="251"/>
      <c r="AX314" s="251"/>
      <c r="AY314" s="252"/>
    </row>
    <row r="315" spans="1:51" ht="12.75" customHeight="1" x14ac:dyDescent="0.25">
      <c r="A315" s="212" t="s">
        <v>466</v>
      </c>
      <c r="B315" s="213"/>
      <c r="C315" s="250" t="s">
        <v>467</v>
      </c>
      <c r="D315" s="251"/>
      <c r="E315" s="251"/>
      <c r="F315" s="251"/>
      <c r="G315" s="251"/>
      <c r="H315" s="251"/>
      <c r="I315" s="251"/>
      <c r="J315" s="251"/>
      <c r="K315" s="251"/>
      <c r="L315" s="251"/>
      <c r="M315" s="251"/>
      <c r="N315" s="251"/>
      <c r="O315" s="251"/>
      <c r="P315" s="251"/>
      <c r="Q315" s="251"/>
      <c r="R315" s="251"/>
      <c r="S315" s="251"/>
      <c r="T315" s="251"/>
      <c r="U315" s="251"/>
      <c r="V315" s="251"/>
      <c r="W315" s="251"/>
      <c r="X315" s="251"/>
      <c r="Y315" s="251"/>
      <c r="Z315" s="251"/>
      <c r="AA315" s="251"/>
      <c r="AB315" s="251"/>
      <c r="AC315" s="251"/>
      <c r="AD315" s="251"/>
      <c r="AE315" s="251"/>
      <c r="AF315" s="251"/>
      <c r="AG315" s="251"/>
      <c r="AH315" s="251"/>
      <c r="AI315" s="251"/>
      <c r="AJ315" s="251"/>
      <c r="AK315" s="251"/>
      <c r="AL315" s="251"/>
      <c r="AM315" s="251"/>
      <c r="AN315" s="251"/>
      <c r="AO315" s="251"/>
      <c r="AP315" s="251"/>
      <c r="AQ315" s="251"/>
      <c r="AR315" s="251"/>
      <c r="AS315" s="251"/>
      <c r="AT315" s="251"/>
      <c r="AU315" s="251"/>
      <c r="AV315" s="251"/>
      <c r="AW315" s="251"/>
      <c r="AX315" s="251"/>
      <c r="AY315" s="252"/>
    </row>
    <row r="316" spans="1:51" ht="12.75" customHeight="1" x14ac:dyDescent="0.25">
      <c r="A316" s="212" t="s">
        <v>468</v>
      </c>
      <c r="B316" s="213"/>
      <c r="C316" s="250" t="s">
        <v>469</v>
      </c>
      <c r="D316" s="251"/>
      <c r="E316" s="251"/>
      <c r="F316" s="251"/>
      <c r="G316" s="251"/>
      <c r="H316" s="251"/>
      <c r="I316" s="251"/>
      <c r="J316" s="251"/>
      <c r="K316" s="251"/>
      <c r="L316" s="251"/>
      <c r="M316" s="251"/>
      <c r="N316" s="251"/>
      <c r="O316" s="251"/>
      <c r="P316" s="251"/>
      <c r="Q316" s="251"/>
      <c r="R316" s="251"/>
      <c r="S316" s="251"/>
      <c r="T316" s="251"/>
      <c r="U316" s="251"/>
      <c r="V316" s="251"/>
      <c r="W316" s="251"/>
      <c r="X316" s="251"/>
      <c r="Y316" s="251"/>
      <c r="Z316" s="251"/>
      <c r="AA316" s="251"/>
      <c r="AB316" s="251"/>
      <c r="AC316" s="251"/>
      <c r="AD316" s="251"/>
      <c r="AE316" s="251"/>
      <c r="AF316" s="251"/>
      <c r="AG316" s="251"/>
      <c r="AH316" s="251"/>
      <c r="AI316" s="251"/>
      <c r="AJ316" s="251"/>
      <c r="AK316" s="251"/>
      <c r="AL316" s="251"/>
      <c r="AM316" s="251"/>
      <c r="AN316" s="251"/>
      <c r="AO316" s="251"/>
      <c r="AP316" s="251"/>
      <c r="AQ316" s="251"/>
      <c r="AR316" s="251"/>
      <c r="AS316" s="251"/>
      <c r="AT316" s="251"/>
      <c r="AU316" s="251"/>
      <c r="AV316" s="251"/>
      <c r="AW316" s="251"/>
      <c r="AX316" s="251"/>
      <c r="AY316" s="252"/>
    </row>
    <row r="317" spans="1:51" ht="12.75" customHeight="1" x14ac:dyDescent="0.25">
      <c r="A317" s="212" t="s">
        <v>470</v>
      </c>
      <c r="B317" s="213"/>
      <c r="C317" s="250" t="s">
        <v>471</v>
      </c>
      <c r="D317" s="251"/>
      <c r="E317" s="251"/>
      <c r="F317" s="251"/>
      <c r="G317" s="251"/>
      <c r="H317" s="251"/>
      <c r="I317" s="251"/>
      <c r="J317" s="251"/>
      <c r="K317" s="251"/>
      <c r="L317" s="251"/>
      <c r="M317" s="251"/>
      <c r="N317" s="251"/>
      <c r="O317" s="251"/>
      <c r="P317" s="251"/>
      <c r="Q317" s="251"/>
      <c r="R317" s="251"/>
      <c r="S317" s="251"/>
      <c r="T317" s="251"/>
      <c r="U317" s="251"/>
      <c r="V317" s="251"/>
      <c r="W317" s="251"/>
      <c r="X317" s="251"/>
      <c r="Y317" s="251"/>
      <c r="Z317" s="251"/>
      <c r="AA317" s="251"/>
      <c r="AB317" s="251"/>
      <c r="AC317" s="251"/>
      <c r="AD317" s="251"/>
      <c r="AE317" s="251"/>
      <c r="AF317" s="251"/>
      <c r="AG317" s="251"/>
      <c r="AH317" s="251"/>
      <c r="AI317" s="251"/>
      <c r="AJ317" s="251"/>
      <c r="AK317" s="251"/>
      <c r="AL317" s="251"/>
      <c r="AM317" s="251"/>
      <c r="AN317" s="251"/>
      <c r="AO317" s="251"/>
      <c r="AP317" s="251"/>
      <c r="AQ317" s="251"/>
      <c r="AR317" s="251"/>
      <c r="AS317" s="251"/>
      <c r="AT317" s="251"/>
      <c r="AU317" s="251"/>
      <c r="AV317" s="251"/>
      <c r="AW317" s="251"/>
      <c r="AX317" s="251"/>
      <c r="AY317" s="252"/>
    </row>
    <row r="318" spans="1:51" ht="12.75" customHeight="1" x14ac:dyDescent="0.25">
      <c r="A318" s="212" t="s">
        <v>472</v>
      </c>
      <c r="B318" s="213"/>
      <c r="C318" s="250" t="s">
        <v>473</v>
      </c>
      <c r="D318" s="251"/>
      <c r="E318" s="251"/>
      <c r="F318" s="251"/>
      <c r="G318" s="251"/>
      <c r="H318" s="251"/>
      <c r="I318" s="251"/>
      <c r="J318" s="251"/>
      <c r="K318" s="251"/>
      <c r="L318" s="251"/>
      <c r="M318" s="251"/>
      <c r="N318" s="251"/>
      <c r="O318" s="251"/>
      <c r="P318" s="251"/>
      <c r="Q318" s="251"/>
      <c r="R318" s="251"/>
      <c r="S318" s="251"/>
      <c r="T318" s="251"/>
      <c r="U318" s="251"/>
      <c r="V318" s="251"/>
      <c r="W318" s="251"/>
      <c r="X318" s="251"/>
      <c r="Y318" s="251"/>
      <c r="Z318" s="251"/>
      <c r="AA318" s="251"/>
      <c r="AB318" s="251"/>
      <c r="AC318" s="251"/>
      <c r="AD318" s="251"/>
      <c r="AE318" s="251"/>
      <c r="AF318" s="251"/>
      <c r="AG318" s="251"/>
      <c r="AH318" s="251"/>
      <c r="AI318" s="251"/>
      <c r="AJ318" s="251"/>
      <c r="AK318" s="251"/>
      <c r="AL318" s="251"/>
      <c r="AM318" s="251"/>
      <c r="AN318" s="251"/>
      <c r="AO318" s="251"/>
      <c r="AP318" s="251"/>
      <c r="AQ318" s="251"/>
      <c r="AR318" s="251"/>
      <c r="AS318" s="251"/>
      <c r="AT318" s="251"/>
      <c r="AU318" s="251"/>
      <c r="AV318" s="251"/>
      <c r="AW318" s="251"/>
      <c r="AX318" s="251"/>
      <c r="AY318" s="252"/>
    </row>
    <row r="319" spans="1:51" ht="12.75" customHeight="1" x14ac:dyDescent="0.25">
      <c r="A319" s="212" t="s">
        <v>474</v>
      </c>
      <c r="B319" s="213"/>
      <c r="C319" s="250" t="s">
        <v>475</v>
      </c>
      <c r="D319" s="251"/>
      <c r="E319" s="251"/>
      <c r="F319" s="251"/>
      <c r="G319" s="251"/>
      <c r="H319" s="251"/>
      <c r="I319" s="251"/>
      <c r="J319" s="251"/>
      <c r="K319" s="251"/>
      <c r="L319" s="251"/>
      <c r="M319" s="251"/>
      <c r="N319" s="251"/>
      <c r="O319" s="251"/>
      <c r="P319" s="251"/>
      <c r="Q319" s="251"/>
      <c r="R319" s="251"/>
      <c r="S319" s="251"/>
      <c r="T319" s="251"/>
      <c r="U319" s="251"/>
      <c r="V319" s="251"/>
      <c r="W319" s="251"/>
      <c r="X319" s="251"/>
      <c r="Y319" s="251"/>
      <c r="Z319" s="251"/>
      <c r="AA319" s="251"/>
      <c r="AB319" s="251"/>
      <c r="AC319" s="251"/>
      <c r="AD319" s="251"/>
      <c r="AE319" s="251"/>
      <c r="AF319" s="251"/>
      <c r="AG319" s="251"/>
      <c r="AH319" s="251"/>
      <c r="AI319" s="251"/>
      <c r="AJ319" s="251"/>
      <c r="AK319" s="251"/>
      <c r="AL319" s="251"/>
      <c r="AM319" s="251"/>
      <c r="AN319" s="251"/>
      <c r="AO319" s="251"/>
      <c r="AP319" s="251"/>
      <c r="AQ319" s="251"/>
      <c r="AR319" s="251"/>
      <c r="AS319" s="251"/>
      <c r="AT319" s="251"/>
      <c r="AU319" s="251"/>
      <c r="AV319" s="251"/>
      <c r="AW319" s="251"/>
      <c r="AX319" s="251"/>
      <c r="AY319" s="252"/>
    </row>
    <row r="320" spans="1:51" ht="12.75" customHeight="1" x14ac:dyDescent="0.25">
      <c r="A320" s="212" t="s">
        <v>476</v>
      </c>
      <c r="B320" s="213"/>
      <c r="C320" s="250" t="s">
        <v>477</v>
      </c>
      <c r="D320" s="251"/>
      <c r="E320" s="251"/>
      <c r="F320" s="251"/>
      <c r="G320" s="251"/>
      <c r="H320" s="251"/>
      <c r="I320" s="251"/>
      <c r="J320" s="251"/>
      <c r="K320" s="251"/>
      <c r="L320" s="251"/>
      <c r="M320" s="251"/>
      <c r="N320" s="251"/>
      <c r="O320" s="251"/>
      <c r="P320" s="251"/>
      <c r="Q320" s="251"/>
      <c r="R320" s="251"/>
      <c r="S320" s="251"/>
      <c r="T320" s="251"/>
      <c r="U320" s="251"/>
      <c r="V320" s="251"/>
      <c r="W320" s="251"/>
      <c r="X320" s="251"/>
      <c r="Y320" s="251"/>
      <c r="Z320" s="251"/>
      <c r="AA320" s="251"/>
      <c r="AB320" s="251"/>
      <c r="AC320" s="251"/>
      <c r="AD320" s="251"/>
      <c r="AE320" s="251"/>
      <c r="AF320" s="251"/>
      <c r="AG320" s="251"/>
      <c r="AH320" s="251"/>
      <c r="AI320" s="251"/>
      <c r="AJ320" s="251"/>
      <c r="AK320" s="251"/>
      <c r="AL320" s="251"/>
      <c r="AM320" s="251"/>
      <c r="AN320" s="251"/>
      <c r="AO320" s="251"/>
      <c r="AP320" s="251"/>
      <c r="AQ320" s="251"/>
      <c r="AR320" s="251"/>
      <c r="AS320" s="251"/>
      <c r="AT320" s="251"/>
      <c r="AU320" s="251"/>
      <c r="AV320" s="251"/>
      <c r="AW320" s="251"/>
      <c r="AX320" s="251"/>
      <c r="AY320" s="252"/>
    </row>
    <row r="321" spans="1:51" ht="12.75" customHeight="1" x14ac:dyDescent="0.25">
      <c r="A321" s="212" t="s">
        <v>478</v>
      </c>
      <c r="B321" s="213"/>
      <c r="C321" s="250" t="s">
        <v>479</v>
      </c>
      <c r="D321" s="251"/>
      <c r="E321" s="251"/>
      <c r="F321" s="251"/>
      <c r="G321" s="251"/>
      <c r="H321" s="251"/>
      <c r="I321" s="251"/>
      <c r="J321" s="251"/>
      <c r="K321" s="251"/>
      <c r="L321" s="251"/>
      <c r="M321" s="251"/>
      <c r="N321" s="251"/>
      <c r="O321" s="251"/>
      <c r="P321" s="251"/>
      <c r="Q321" s="251"/>
      <c r="R321" s="251"/>
      <c r="S321" s="251"/>
      <c r="T321" s="251"/>
      <c r="U321" s="251"/>
      <c r="V321" s="251"/>
      <c r="W321" s="251"/>
      <c r="X321" s="251"/>
      <c r="Y321" s="251"/>
      <c r="Z321" s="251"/>
      <c r="AA321" s="251"/>
      <c r="AB321" s="251"/>
      <c r="AC321" s="251"/>
      <c r="AD321" s="251"/>
      <c r="AE321" s="251"/>
      <c r="AF321" s="251"/>
      <c r="AG321" s="251"/>
      <c r="AH321" s="251"/>
      <c r="AI321" s="251"/>
      <c r="AJ321" s="251"/>
      <c r="AK321" s="251"/>
      <c r="AL321" s="251"/>
      <c r="AM321" s="251"/>
      <c r="AN321" s="251"/>
      <c r="AO321" s="251"/>
      <c r="AP321" s="251"/>
      <c r="AQ321" s="251"/>
      <c r="AR321" s="251"/>
      <c r="AS321" s="251"/>
      <c r="AT321" s="251"/>
      <c r="AU321" s="251"/>
      <c r="AV321" s="251"/>
      <c r="AW321" s="251"/>
      <c r="AX321" s="251"/>
      <c r="AY321" s="252"/>
    </row>
    <row r="322" spans="1:51" ht="30" customHeight="1" x14ac:dyDescent="0.25"/>
    <row r="323" spans="1:51" ht="30" customHeight="1" x14ac:dyDescent="0.25">
      <c r="A323" s="27" t="s">
        <v>480</v>
      </c>
      <c r="B323" s="2"/>
    </row>
    <row r="324" spans="1:51" ht="18" customHeight="1" x14ac:dyDescent="0.25">
      <c r="A324" s="222" t="s">
        <v>481</v>
      </c>
      <c r="B324" s="112"/>
      <c r="C324" s="268"/>
      <c r="D324" s="111"/>
      <c r="E324" s="111"/>
      <c r="F324" s="111"/>
      <c r="G324" s="111"/>
      <c r="H324" s="112"/>
      <c r="I324" s="282" t="s">
        <v>482</v>
      </c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  <c r="Z324" s="111"/>
      <c r="AA324" s="111"/>
      <c r="AB324" s="111"/>
      <c r="AC324" s="111"/>
      <c r="AD324" s="112"/>
      <c r="AE324" s="271" t="s">
        <v>483</v>
      </c>
      <c r="AF324" s="111"/>
      <c r="AG324" s="111"/>
      <c r="AH324" s="111"/>
      <c r="AI324" s="111"/>
      <c r="AJ324" s="111"/>
      <c r="AK324" s="111"/>
      <c r="AL324" s="111"/>
      <c r="AM324" s="111"/>
      <c r="AN324" s="111"/>
      <c r="AO324" s="111"/>
      <c r="AP324" s="111"/>
      <c r="AQ324" s="111"/>
      <c r="AR324" s="111"/>
      <c r="AS324" s="111"/>
      <c r="AT324" s="111"/>
      <c r="AU324" s="111"/>
      <c r="AV324" s="111"/>
      <c r="AW324" s="111"/>
      <c r="AX324" s="111"/>
      <c r="AY324" s="112"/>
    </row>
    <row r="325" spans="1:51" ht="12.75" customHeight="1" x14ac:dyDescent="0.25">
      <c r="A325" s="220" t="s">
        <v>484</v>
      </c>
      <c r="B325" s="221"/>
      <c r="C325" s="268"/>
      <c r="D325" s="111"/>
      <c r="E325" s="111"/>
      <c r="F325" s="111"/>
      <c r="G325" s="111"/>
      <c r="H325" s="112"/>
      <c r="I325" s="269" t="s">
        <v>485</v>
      </c>
      <c r="J325" s="270"/>
      <c r="K325" s="270"/>
      <c r="L325" s="270"/>
      <c r="M325" s="270"/>
      <c r="N325" s="270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  <c r="AB325" s="111"/>
      <c r="AC325" s="111"/>
      <c r="AD325" s="112"/>
      <c r="AE325" s="264" t="s">
        <v>486</v>
      </c>
      <c r="AF325" s="251"/>
      <c r="AG325" s="251"/>
      <c r="AH325" s="251"/>
      <c r="AI325" s="251"/>
      <c r="AJ325" s="251"/>
      <c r="AK325" s="251"/>
      <c r="AL325" s="251"/>
      <c r="AM325" s="111"/>
      <c r="AN325" s="111"/>
      <c r="AO325" s="111"/>
      <c r="AP325" s="111"/>
      <c r="AQ325" s="111"/>
      <c r="AR325" s="111"/>
      <c r="AS325" s="111"/>
      <c r="AT325" s="111"/>
      <c r="AU325" s="111"/>
      <c r="AV325" s="111"/>
      <c r="AW325" s="111"/>
      <c r="AX325" s="111"/>
      <c r="AY325" s="112"/>
    </row>
    <row r="326" spans="1:51" ht="12.75" customHeight="1" x14ac:dyDescent="0.25">
      <c r="A326" s="220" t="s">
        <v>487</v>
      </c>
      <c r="B326" s="221"/>
      <c r="C326" s="268"/>
      <c r="D326" s="111"/>
      <c r="E326" s="111"/>
      <c r="F326" s="111"/>
      <c r="G326" s="111"/>
      <c r="H326" s="112"/>
      <c r="I326" s="269" t="s">
        <v>488</v>
      </c>
      <c r="J326" s="270"/>
      <c r="K326" s="270"/>
      <c r="L326" s="270"/>
      <c r="M326" s="270"/>
      <c r="N326" s="270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  <c r="Z326" s="111"/>
      <c r="AA326" s="111"/>
      <c r="AB326" s="111"/>
      <c r="AC326" s="111"/>
      <c r="AD326" s="112"/>
      <c r="AE326" s="264" t="s">
        <v>486</v>
      </c>
      <c r="AF326" s="251"/>
      <c r="AG326" s="251"/>
      <c r="AH326" s="251"/>
      <c r="AI326" s="251"/>
      <c r="AJ326" s="251"/>
      <c r="AK326" s="251"/>
      <c r="AL326" s="251"/>
      <c r="AM326" s="111"/>
      <c r="AN326" s="111"/>
      <c r="AO326" s="111"/>
      <c r="AP326" s="111"/>
      <c r="AQ326" s="111"/>
      <c r="AR326" s="111"/>
      <c r="AS326" s="111"/>
      <c r="AT326" s="111"/>
      <c r="AU326" s="111"/>
      <c r="AV326" s="111"/>
      <c r="AW326" s="111"/>
      <c r="AX326" s="111"/>
      <c r="AY326" s="112"/>
    </row>
    <row r="327" spans="1:51" ht="12.75" customHeight="1" x14ac:dyDescent="0.25">
      <c r="A327" s="220" t="s">
        <v>489</v>
      </c>
      <c r="B327" s="221"/>
      <c r="C327" s="268"/>
      <c r="D327" s="111"/>
      <c r="E327" s="111"/>
      <c r="F327" s="111"/>
      <c r="G327" s="111"/>
      <c r="H327" s="112"/>
      <c r="I327" s="269" t="s">
        <v>490</v>
      </c>
      <c r="J327" s="270"/>
      <c r="K327" s="270"/>
      <c r="L327" s="270"/>
      <c r="M327" s="270"/>
      <c r="N327" s="270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  <c r="AA327" s="111"/>
      <c r="AB327" s="111"/>
      <c r="AC327" s="111"/>
      <c r="AD327" s="112"/>
      <c r="AE327" s="264" t="s">
        <v>486</v>
      </c>
      <c r="AF327" s="251"/>
      <c r="AG327" s="251"/>
      <c r="AH327" s="251"/>
      <c r="AI327" s="251"/>
      <c r="AJ327" s="251"/>
      <c r="AK327" s="251"/>
      <c r="AL327" s="251"/>
      <c r="AM327" s="111"/>
      <c r="AN327" s="111"/>
      <c r="AO327" s="111"/>
      <c r="AP327" s="111"/>
      <c r="AQ327" s="111"/>
      <c r="AR327" s="111"/>
      <c r="AS327" s="111"/>
      <c r="AT327" s="111"/>
      <c r="AU327" s="111"/>
      <c r="AV327" s="111"/>
      <c r="AW327" s="111"/>
      <c r="AX327" s="111"/>
      <c r="AY327" s="112"/>
    </row>
    <row r="328" spans="1:51" ht="12.75" customHeight="1" x14ac:dyDescent="0.25">
      <c r="A328" s="220" t="s">
        <v>491</v>
      </c>
      <c r="B328" s="221"/>
      <c r="C328" s="268"/>
      <c r="D328" s="111"/>
      <c r="E328" s="111"/>
      <c r="F328" s="111"/>
      <c r="G328" s="111"/>
      <c r="H328" s="112"/>
      <c r="I328" s="269" t="s">
        <v>492</v>
      </c>
      <c r="J328" s="270"/>
      <c r="K328" s="270"/>
      <c r="L328" s="270"/>
      <c r="M328" s="270"/>
      <c r="N328" s="270"/>
      <c r="O328" s="111"/>
      <c r="P328" s="111"/>
      <c r="Q328" s="111"/>
      <c r="R328" s="111"/>
      <c r="S328" s="111"/>
      <c r="T328" s="111"/>
      <c r="U328" s="111"/>
      <c r="V328" s="111"/>
      <c r="W328" s="111"/>
      <c r="X328" s="111"/>
      <c r="Y328" s="111"/>
      <c r="Z328" s="111"/>
      <c r="AA328" s="111"/>
      <c r="AB328" s="111"/>
      <c r="AC328" s="111"/>
      <c r="AD328" s="112"/>
      <c r="AE328" s="264" t="s">
        <v>486</v>
      </c>
      <c r="AF328" s="251"/>
      <c r="AG328" s="251"/>
      <c r="AH328" s="251"/>
      <c r="AI328" s="251"/>
      <c r="AJ328" s="251"/>
      <c r="AK328" s="251"/>
      <c r="AL328" s="251"/>
      <c r="AM328" s="111"/>
      <c r="AN328" s="111"/>
      <c r="AO328" s="111"/>
      <c r="AP328" s="111"/>
      <c r="AQ328" s="111"/>
      <c r="AR328" s="111"/>
      <c r="AS328" s="111"/>
      <c r="AT328" s="111"/>
      <c r="AU328" s="111"/>
      <c r="AV328" s="111"/>
      <c r="AW328" s="111"/>
      <c r="AX328" s="111"/>
      <c r="AY328" s="112"/>
    </row>
    <row r="329" spans="1:51" ht="12.75" customHeight="1" x14ac:dyDescent="0.25">
      <c r="A329" s="220" t="s">
        <v>493</v>
      </c>
      <c r="B329" s="221"/>
      <c r="C329" s="268"/>
      <c r="D329" s="111"/>
      <c r="E329" s="111"/>
      <c r="F329" s="111"/>
      <c r="G329" s="111"/>
      <c r="H329" s="112"/>
      <c r="I329" s="269" t="s">
        <v>494</v>
      </c>
      <c r="J329" s="270"/>
      <c r="K329" s="270"/>
      <c r="L329" s="270"/>
      <c r="M329" s="270"/>
      <c r="N329" s="270"/>
      <c r="O329" s="111"/>
      <c r="P329" s="111"/>
      <c r="Q329" s="111"/>
      <c r="R329" s="111"/>
      <c r="S329" s="111"/>
      <c r="T329" s="111"/>
      <c r="U329" s="111"/>
      <c r="V329" s="111"/>
      <c r="W329" s="111"/>
      <c r="X329" s="111"/>
      <c r="Y329" s="111"/>
      <c r="Z329" s="111"/>
      <c r="AA329" s="111"/>
      <c r="AB329" s="111"/>
      <c r="AC329" s="111"/>
      <c r="AD329" s="112"/>
      <c r="AE329" s="264" t="s">
        <v>486</v>
      </c>
      <c r="AF329" s="251"/>
      <c r="AG329" s="251"/>
      <c r="AH329" s="251"/>
      <c r="AI329" s="251"/>
      <c r="AJ329" s="251"/>
      <c r="AK329" s="251"/>
      <c r="AL329" s="251"/>
      <c r="AM329" s="111"/>
      <c r="AN329" s="111"/>
      <c r="AO329" s="111"/>
      <c r="AP329" s="111"/>
      <c r="AQ329" s="111"/>
      <c r="AR329" s="111"/>
      <c r="AS329" s="111"/>
      <c r="AT329" s="111"/>
      <c r="AU329" s="111"/>
      <c r="AV329" s="111"/>
      <c r="AW329" s="111"/>
      <c r="AX329" s="111"/>
      <c r="AY329" s="112"/>
    </row>
    <row r="330" spans="1:51" ht="12.75" customHeight="1" x14ac:dyDescent="0.25">
      <c r="A330" s="220" t="s">
        <v>489</v>
      </c>
      <c r="B330" s="221"/>
      <c r="C330" s="268"/>
      <c r="D330" s="111"/>
      <c r="E330" s="111"/>
      <c r="F330" s="111"/>
      <c r="G330" s="111"/>
      <c r="H330" s="112"/>
      <c r="I330" s="269" t="s">
        <v>495</v>
      </c>
      <c r="J330" s="270"/>
      <c r="K330" s="270"/>
      <c r="L330" s="270"/>
      <c r="M330" s="270"/>
      <c r="N330" s="270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  <c r="Z330" s="111"/>
      <c r="AA330" s="111"/>
      <c r="AB330" s="111"/>
      <c r="AC330" s="111"/>
      <c r="AD330" s="112"/>
      <c r="AE330" s="264" t="s">
        <v>486</v>
      </c>
      <c r="AF330" s="251"/>
      <c r="AG330" s="251"/>
      <c r="AH330" s="251"/>
      <c r="AI330" s="251"/>
      <c r="AJ330" s="251"/>
      <c r="AK330" s="251"/>
      <c r="AL330" s="251"/>
      <c r="AM330" s="111"/>
      <c r="AN330" s="111"/>
      <c r="AO330" s="111"/>
      <c r="AP330" s="111"/>
      <c r="AQ330" s="111"/>
      <c r="AR330" s="111"/>
      <c r="AS330" s="111"/>
      <c r="AT330" s="111"/>
      <c r="AU330" s="111"/>
      <c r="AV330" s="111"/>
      <c r="AW330" s="111"/>
      <c r="AX330" s="111"/>
      <c r="AY330" s="112"/>
    </row>
    <row r="331" spans="1:51" ht="12.75" customHeight="1" x14ac:dyDescent="0.25">
      <c r="A331" s="220" t="s">
        <v>496</v>
      </c>
      <c r="B331" s="221"/>
      <c r="C331" s="268"/>
      <c r="D331" s="111"/>
      <c r="E331" s="111"/>
      <c r="F331" s="111"/>
      <c r="G331" s="111"/>
      <c r="H331" s="112"/>
      <c r="I331" s="269" t="s">
        <v>497</v>
      </c>
      <c r="J331" s="270"/>
      <c r="K331" s="270"/>
      <c r="L331" s="270"/>
      <c r="M331" s="270"/>
      <c r="N331" s="270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11"/>
      <c r="AA331" s="111"/>
      <c r="AB331" s="111"/>
      <c r="AC331" s="111"/>
      <c r="AD331" s="112"/>
      <c r="AE331" s="264" t="s">
        <v>486</v>
      </c>
      <c r="AF331" s="251"/>
      <c r="AG331" s="251"/>
      <c r="AH331" s="251"/>
      <c r="AI331" s="251"/>
      <c r="AJ331" s="251"/>
      <c r="AK331" s="251"/>
      <c r="AL331" s="251"/>
      <c r="AM331" s="111"/>
      <c r="AN331" s="111"/>
      <c r="AO331" s="111"/>
      <c r="AP331" s="111"/>
      <c r="AQ331" s="111"/>
      <c r="AR331" s="111"/>
      <c r="AS331" s="111"/>
      <c r="AT331" s="111"/>
      <c r="AU331" s="111"/>
      <c r="AV331" s="111"/>
      <c r="AW331" s="111"/>
      <c r="AX331" s="111"/>
      <c r="AY331" s="112"/>
    </row>
    <row r="332" spans="1:51" ht="12.75" customHeight="1" x14ac:dyDescent="0.25">
      <c r="A332" s="220" t="s">
        <v>498</v>
      </c>
      <c r="B332" s="221"/>
      <c r="C332" s="268"/>
      <c r="D332" s="111"/>
      <c r="E332" s="111"/>
      <c r="F332" s="111"/>
      <c r="G332" s="111"/>
      <c r="H332" s="112"/>
      <c r="I332" s="269" t="s">
        <v>499</v>
      </c>
      <c r="J332" s="270"/>
      <c r="K332" s="270"/>
      <c r="L332" s="270"/>
      <c r="M332" s="270"/>
      <c r="N332" s="270"/>
      <c r="O332" s="111"/>
      <c r="P332" s="111"/>
      <c r="Q332" s="111"/>
      <c r="R332" s="111"/>
      <c r="S332" s="111"/>
      <c r="T332" s="111"/>
      <c r="U332" s="111"/>
      <c r="V332" s="111"/>
      <c r="W332" s="111"/>
      <c r="X332" s="111"/>
      <c r="Y332" s="111"/>
      <c r="Z332" s="111"/>
      <c r="AA332" s="111"/>
      <c r="AB332" s="111"/>
      <c r="AC332" s="111"/>
      <c r="AD332" s="112"/>
      <c r="AE332" s="264" t="s">
        <v>486</v>
      </c>
      <c r="AF332" s="251"/>
      <c r="AG332" s="251"/>
      <c r="AH332" s="251"/>
      <c r="AI332" s="251"/>
      <c r="AJ332" s="251"/>
      <c r="AK332" s="251"/>
      <c r="AL332" s="251"/>
      <c r="AM332" s="111"/>
      <c r="AN332" s="111"/>
      <c r="AO332" s="111"/>
      <c r="AP332" s="111"/>
      <c r="AQ332" s="111"/>
      <c r="AR332" s="111"/>
      <c r="AS332" s="111"/>
      <c r="AT332" s="111"/>
      <c r="AU332" s="111"/>
      <c r="AV332" s="111"/>
      <c r="AW332" s="111"/>
      <c r="AX332" s="111"/>
      <c r="AY332" s="112"/>
    </row>
    <row r="333" spans="1:51" ht="12.75" customHeight="1" x14ac:dyDescent="0.25">
      <c r="A333" s="220" t="s">
        <v>500</v>
      </c>
      <c r="B333" s="221"/>
      <c r="C333" s="268"/>
      <c r="D333" s="111"/>
      <c r="E333" s="111"/>
      <c r="F333" s="111"/>
      <c r="G333" s="111"/>
      <c r="H333" s="112"/>
      <c r="I333" s="269" t="s">
        <v>501</v>
      </c>
      <c r="J333" s="270"/>
      <c r="K333" s="270"/>
      <c r="L333" s="270"/>
      <c r="M333" s="270"/>
      <c r="N333" s="270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  <c r="Z333" s="111"/>
      <c r="AA333" s="111"/>
      <c r="AB333" s="111"/>
      <c r="AC333" s="111"/>
      <c r="AD333" s="112"/>
      <c r="AE333" s="264" t="s">
        <v>486</v>
      </c>
      <c r="AF333" s="251"/>
      <c r="AG333" s="251"/>
      <c r="AH333" s="251"/>
      <c r="AI333" s="251"/>
      <c r="AJ333" s="251"/>
      <c r="AK333" s="251"/>
      <c r="AL333" s="251"/>
      <c r="AM333" s="111"/>
      <c r="AN333" s="111"/>
      <c r="AO333" s="111"/>
      <c r="AP333" s="111"/>
      <c r="AQ333" s="111"/>
      <c r="AR333" s="111"/>
      <c r="AS333" s="111"/>
      <c r="AT333" s="111"/>
      <c r="AU333" s="111"/>
      <c r="AV333" s="111"/>
      <c r="AW333" s="111"/>
      <c r="AX333" s="111"/>
      <c r="AY333" s="112"/>
    </row>
    <row r="334" spans="1:51" ht="12.75" customHeight="1" x14ac:dyDescent="0.25">
      <c r="A334" s="220" t="s">
        <v>502</v>
      </c>
      <c r="B334" s="221"/>
      <c r="C334" s="268"/>
      <c r="D334" s="111"/>
      <c r="E334" s="111"/>
      <c r="F334" s="111"/>
      <c r="G334" s="111"/>
      <c r="H334" s="112"/>
      <c r="I334" s="269" t="s">
        <v>503</v>
      </c>
      <c r="J334" s="270"/>
      <c r="K334" s="270"/>
      <c r="L334" s="270"/>
      <c r="M334" s="270"/>
      <c r="N334" s="270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  <c r="Z334" s="111"/>
      <c r="AA334" s="111"/>
      <c r="AB334" s="111"/>
      <c r="AC334" s="111"/>
      <c r="AD334" s="112"/>
      <c r="AE334" s="264" t="s">
        <v>486</v>
      </c>
      <c r="AF334" s="251"/>
      <c r="AG334" s="251"/>
      <c r="AH334" s="251"/>
      <c r="AI334" s="251"/>
      <c r="AJ334" s="251"/>
      <c r="AK334" s="251"/>
      <c r="AL334" s="251"/>
      <c r="AM334" s="111"/>
      <c r="AN334" s="111"/>
      <c r="AO334" s="111"/>
      <c r="AP334" s="111"/>
      <c r="AQ334" s="111"/>
      <c r="AR334" s="111"/>
      <c r="AS334" s="111"/>
      <c r="AT334" s="111"/>
      <c r="AU334" s="111"/>
      <c r="AV334" s="111"/>
      <c r="AW334" s="111"/>
      <c r="AX334" s="111"/>
      <c r="AY334" s="112"/>
    </row>
    <row r="335" spans="1:51" ht="12.75" customHeight="1" x14ac:dyDescent="0.25">
      <c r="A335" s="220" t="s">
        <v>504</v>
      </c>
      <c r="B335" s="221"/>
      <c r="C335" s="268"/>
      <c r="D335" s="111"/>
      <c r="E335" s="111"/>
      <c r="F335" s="111"/>
      <c r="G335" s="111"/>
      <c r="H335" s="112"/>
      <c r="I335" s="269" t="s">
        <v>505</v>
      </c>
      <c r="J335" s="270"/>
      <c r="K335" s="270"/>
      <c r="L335" s="270"/>
      <c r="M335" s="270"/>
      <c r="N335" s="270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  <c r="Z335" s="111"/>
      <c r="AA335" s="111"/>
      <c r="AB335" s="111"/>
      <c r="AC335" s="111"/>
      <c r="AD335" s="112"/>
      <c r="AE335" s="264" t="s">
        <v>486</v>
      </c>
      <c r="AF335" s="251"/>
      <c r="AG335" s="251"/>
      <c r="AH335" s="251"/>
      <c r="AI335" s="251"/>
      <c r="AJ335" s="251"/>
      <c r="AK335" s="251"/>
      <c r="AL335" s="251"/>
      <c r="AM335" s="111"/>
      <c r="AN335" s="111"/>
      <c r="AO335" s="111"/>
      <c r="AP335" s="111"/>
      <c r="AQ335" s="111"/>
      <c r="AR335" s="111"/>
      <c r="AS335" s="111"/>
      <c r="AT335" s="111"/>
      <c r="AU335" s="111"/>
      <c r="AV335" s="111"/>
      <c r="AW335" s="111"/>
      <c r="AX335" s="111"/>
      <c r="AY335" s="112"/>
    </row>
    <row r="336" spans="1:51" ht="12.75" customHeight="1" x14ac:dyDescent="0.25">
      <c r="A336" s="220" t="s">
        <v>506</v>
      </c>
      <c r="B336" s="221"/>
      <c r="C336" s="268"/>
      <c r="D336" s="111"/>
      <c r="E336" s="111"/>
      <c r="F336" s="111"/>
      <c r="G336" s="111"/>
      <c r="H336" s="112"/>
      <c r="I336" s="269" t="s">
        <v>507</v>
      </c>
      <c r="J336" s="270"/>
      <c r="K336" s="270"/>
      <c r="L336" s="270"/>
      <c r="M336" s="270"/>
      <c r="N336" s="270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  <c r="Y336" s="111"/>
      <c r="Z336" s="111"/>
      <c r="AA336" s="111"/>
      <c r="AB336" s="111"/>
      <c r="AC336" s="111"/>
      <c r="AD336" s="112"/>
      <c r="AE336" s="264" t="s">
        <v>486</v>
      </c>
      <c r="AF336" s="251"/>
      <c r="AG336" s="251"/>
      <c r="AH336" s="251"/>
      <c r="AI336" s="251"/>
      <c r="AJ336" s="251"/>
      <c r="AK336" s="251"/>
      <c r="AL336" s="251"/>
      <c r="AM336" s="111"/>
      <c r="AN336" s="111"/>
      <c r="AO336" s="111"/>
      <c r="AP336" s="111"/>
      <c r="AQ336" s="111"/>
      <c r="AR336" s="111"/>
      <c r="AS336" s="111"/>
      <c r="AT336" s="111"/>
      <c r="AU336" s="111"/>
      <c r="AV336" s="111"/>
      <c r="AW336" s="111"/>
      <c r="AX336" s="111"/>
      <c r="AY336" s="112"/>
    </row>
    <row r="337" spans="1:51" ht="18" customHeight="1" x14ac:dyDescent="0.25">
      <c r="A337" s="222" t="s">
        <v>481</v>
      </c>
      <c r="B337" s="112"/>
      <c r="C337" s="268"/>
      <c r="D337" s="111"/>
      <c r="E337" s="111"/>
      <c r="F337" s="111"/>
      <c r="G337" s="111"/>
      <c r="H337" s="112"/>
      <c r="I337" s="282" t="s">
        <v>482</v>
      </c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11"/>
      <c r="Z337" s="111"/>
      <c r="AA337" s="111"/>
      <c r="AB337" s="111"/>
      <c r="AC337" s="111"/>
      <c r="AD337" s="112"/>
      <c r="AE337" s="271" t="s">
        <v>508</v>
      </c>
      <c r="AF337" s="111"/>
      <c r="AG337" s="111"/>
      <c r="AH337" s="111"/>
      <c r="AI337" s="111"/>
      <c r="AJ337" s="111"/>
      <c r="AK337" s="111"/>
      <c r="AL337" s="111"/>
      <c r="AM337" s="111"/>
      <c r="AN337" s="111"/>
      <c r="AO337" s="111"/>
      <c r="AP337" s="111"/>
      <c r="AQ337" s="111"/>
      <c r="AR337" s="111"/>
      <c r="AS337" s="111"/>
      <c r="AT337" s="111"/>
      <c r="AU337" s="111"/>
      <c r="AV337" s="111"/>
      <c r="AW337" s="111"/>
      <c r="AX337" s="111"/>
      <c r="AY337" s="112"/>
    </row>
    <row r="338" spans="1:51" ht="12.75" customHeight="1" x14ac:dyDescent="0.25">
      <c r="A338" s="220" t="s">
        <v>509</v>
      </c>
      <c r="B338" s="221"/>
      <c r="C338" s="265" t="s">
        <v>510</v>
      </c>
      <c r="D338" s="266"/>
      <c r="E338" s="266"/>
      <c r="F338" s="266"/>
      <c r="G338" s="266"/>
      <c r="H338" s="267"/>
      <c r="I338" s="269" t="s">
        <v>511</v>
      </c>
      <c r="J338" s="270"/>
      <c r="K338" s="270"/>
      <c r="L338" s="270"/>
      <c r="M338" s="270"/>
      <c r="N338" s="270"/>
      <c r="O338" s="111"/>
      <c r="P338" s="111"/>
      <c r="Q338" s="111"/>
      <c r="R338" s="111"/>
      <c r="S338" s="111"/>
      <c r="T338" s="111"/>
      <c r="U338" s="111"/>
      <c r="V338" s="111"/>
      <c r="W338" s="111"/>
      <c r="X338" s="111"/>
      <c r="Y338" s="111"/>
      <c r="Z338" s="111"/>
      <c r="AA338" s="111"/>
      <c r="AB338" s="111"/>
      <c r="AC338" s="111"/>
      <c r="AD338" s="112"/>
      <c r="AE338" s="264" t="s">
        <v>512</v>
      </c>
      <c r="AF338" s="251"/>
      <c r="AG338" s="251"/>
      <c r="AH338" s="251"/>
      <c r="AI338" s="251"/>
      <c r="AJ338" s="251"/>
      <c r="AK338" s="251"/>
      <c r="AL338" s="251"/>
      <c r="AM338" s="111"/>
      <c r="AN338" s="111"/>
      <c r="AO338" s="111"/>
      <c r="AP338" s="111"/>
      <c r="AQ338" s="111"/>
      <c r="AR338" s="111"/>
      <c r="AS338" s="111"/>
      <c r="AT338" s="111"/>
      <c r="AU338" s="111"/>
      <c r="AV338" s="111"/>
      <c r="AW338" s="111"/>
      <c r="AX338" s="111"/>
      <c r="AY338" s="112"/>
    </row>
    <row r="339" spans="1:51" ht="12.75" customHeight="1" x14ac:dyDescent="0.25">
      <c r="A339" s="220" t="s">
        <v>513</v>
      </c>
      <c r="B339" s="221"/>
      <c r="C339" s="265"/>
      <c r="D339" s="266"/>
      <c r="E339" s="266"/>
      <c r="F339" s="266"/>
      <c r="G339" s="266"/>
      <c r="H339" s="267"/>
      <c r="I339" s="269" t="s">
        <v>514</v>
      </c>
      <c r="J339" s="270"/>
      <c r="K339" s="270"/>
      <c r="L339" s="270"/>
      <c r="M339" s="270"/>
      <c r="N339" s="270"/>
      <c r="O339" s="111"/>
      <c r="P339" s="111"/>
      <c r="Q339" s="111"/>
      <c r="R339" s="111"/>
      <c r="S339" s="111"/>
      <c r="T339" s="111"/>
      <c r="U339" s="111"/>
      <c r="V339" s="111"/>
      <c r="W339" s="111"/>
      <c r="X339" s="111"/>
      <c r="Y339" s="111"/>
      <c r="Z339" s="111"/>
      <c r="AA339" s="111"/>
      <c r="AB339" s="111"/>
      <c r="AC339" s="111"/>
      <c r="AD339" s="112"/>
      <c r="AE339" s="264" t="s">
        <v>512</v>
      </c>
      <c r="AF339" s="251"/>
      <c r="AG339" s="251"/>
      <c r="AH339" s="251"/>
      <c r="AI339" s="251"/>
      <c r="AJ339" s="251"/>
      <c r="AK339" s="251"/>
      <c r="AL339" s="251"/>
      <c r="AM339" s="111"/>
      <c r="AN339" s="111"/>
      <c r="AO339" s="111"/>
      <c r="AP339" s="111"/>
      <c r="AQ339" s="111"/>
      <c r="AR339" s="111"/>
      <c r="AS339" s="111"/>
      <c r="AT339" s="111"/>
      <c r="AU339" s="111"/>
      <c r="AV339" s="111"/>
      <c r="AW339" s="111"/>
      <c r="AX339" s="111"/>
      <c r="AY339" s="112"/>
    </row>
    <row r="340" spans="1:51" ht="12.75" customHeight="1" x14ac:dyDescent="0.25">
      <c r="A340" s="220" t="s">
        <v>515</v>
      </c>
      <c r="B340" s="221"/>
      <c r="C340" s="265"/>
      <c r="D340" s="266"/>
      <c r="E340" s="266"/>
      <c r="F340" s="266"/>
      <c r="G340" s="266"/>
      <c r="H340" s="267"/>
      <c r="I340" s="269" t="s">
        <v>516</v>
      </c>
      <c r="J340" s="270"/>
      <c r="K340" s="270"/>
      <c r="L340" s="270"/>
      <c r="M340" s="270"/>
      <c r="N340" s="270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  <c r="Z340" s="111"/>
      <c r="AA340" s="111"/>
      <c r="AB340" s="111"/>
      <c r="AC340" s="111"/>
      <c r="AD340" s="112"/>
      <c r="AE340" s="264" t="s">
        <v>512</v>
      </c>
      <c r="AF340" s="251"/>
      <c r="AG340" s="251"/>
      <c r="AH340" s="251"/>
      <c r="AI340" s="251"/>
      <c r="AJ340" s="251"/>
      <c r="AK340" s="251"/>
      <c r="AL340" s="251"/>
      <c r="AM340" s="111"/>
      <c r="AN340" s="111"/>
      <c r="AO340" s="111"/>
      <c r="AP340" s="111"/>
      <c r="AQ340" s="111"/>
      <c r="AR340" s="111"/>
      <c r="AS340" s="111"/>
      <c r="AT340" s="111"/>
      <c r="AU340" s="111"/>
      <c r="AV340" s="111"/>
      <c r="AW340" s="111"/>
      <c r="AX340" s="111"/>
      <c r="AY340" s="112"/>
    </row>
    <row r="341" spans="1:51" ht="12.75" customHeight="1" x14ac:dyDescent="0.25">
      <c r="A341" s="220" t="s">
        <v>517</v>
      </c>
      <c r="B341" s="221"/>
      <c r="C341" s="265" t="s">
        <v>510</v>
      </c>
      <c r="D341" s="266"/>
      <c r="E341" s="266"/>
      <c r="F341" s="266"/>
      <c r="G341" s="266"/>
      <c r="H341" s="267"/>
      <c r="I341" s="269" t="s">
        <v>518</v>
      </c>
      <c r="J341" s="270"/>
      <c r="K341" s="270"/>
      <c r="L341" s="270"/>
      <c r="M341" s="270"/>
      <c r="N341" s="270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  <c r="Z341" s="111"/>
      <c r="AA341" s="111"/>
      <c r="AB341" s="111"/>
      <c r="AC341" s="111"/>
      <c r="AD341" s="112"/>
      <c r="AE341" s="264" t="s">
        <v>512</v>
      </c>
      <c r="AF341" s="251"/>
      <c r="AG341" s="251"/>
      <c r="AH341" s="251"/>
      <c r="AI341" s="251"/>
      <c r="AJ341" s="251"/>
      <c r="AK341" s="251"/>
      <c r="AL341" s="251"/>
      <c r="AM341" s="111"/>
      <c r="AN341" s="111"/>
      <c r="AO341" s="111"/>
      <c r="AP341" s="111"/>
      <c r="AQ341" s="111"/>
      <c r="AR341" s="111"/>
      <c r="AS341" s="111"/>
      <c r="AT341" s="111"/>
      <c r="AU341" s="111"/>
      <c r="AV341" s="111"/>
      <c r="AW341" s="111"/>
      <c r="AX341" s="111"/>
      <c r="AY341" s="112"/>
    </row>
    <row r="342" spans="1:51" ht="12.75" customHeight="1" x14ac:dyDescent="0.25">
      <c r="A342" s="220" t="s">
        <v>519</v>
      </c>
      <c r="B342" s="221"/>
      <c r="C342" s="265"/>
      <c r="D342" s="266"/>
      <c r="E342" s="266"/>
      <c r="F342" s="266"/>
      <c r="G342" s="266"/>
      <c r="H342" s="267"/>
      <c r="I342" s="269" t="s">
        <v>520</v>
      </c>
      <c r="J342" s="270"/>
      <c r="K342" s="270"/>
      <c r="L342" s="270"/>
      <c r="M342" s="270"/>
      <c r="N342" s="270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  <c r="Z342" s="111"/>
      <c r="AA342" s="111"/>
      <c r="AB342" s="111"/>
      <c r="AC342" s="111"/>
      <c r="AD342" s="112"/>
      <c r="AE342" s="264" t="s">
        <v>512</v>
      </c>
      <c r="AF342" s="251"/>
      <c r="AG342" s="251"/>
      <c r="AH342" s="251"/>
      <c r="AI342" s="251"/>
      <c r="AJ342" s="251"/>
      <c r="AK342" s="251"/>
      <c r="AL342" s="251"/>
      <c r="AM342" s="111"/>
      <c r="AN342" s="111"/>
      <c r="AO342" s="111"/>
      <c r="AP342" s="111"/>
      <c r="AQ342" s="111"/>
      <c r="AR342" s="111"/>
      <c r="AS342" s="111"/>
      <c r="AT342" s="111"/>
      <c r="AU342" s="111"/>
      <c r="AV342" s="111"/>
      <c r="AW342" s="111"/>
      <c r="AX342" s="111"/>
      <c r="AY342" s="112"/>
    </row>
    <row r="343" spans="1:51" ht="12.75" customHeight="1" x14ac:dyDescent="0.25">
      <c r="A343" s="220" t="s">
        <v>521</v>
      </c>
      <c r="B343" s="221"/>
      <c r="C343" s="265"/>
      <c r="D343" s="266"/>
      <c r="E343" s="266"/>
      <c r="F343" s="266"/>
      <c r="G343" s="266"/>
      <c r="H343" s="267"/>
      <c r="I343" s="269" t="s">
        <v>522</v>
      </c>
      <c r="J343" s="270"/>
      <c r="K343" s="270"/>
      <c r="L343" s="270"/>
      <c r="M343" s="270"/>
      <c r="N343" s="270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  <c r="Z343" s="111"/>
      <c r="AA343" s="111"/>
      <c r="AB343" s="111"/>
      <c r="AC343" s="111"/>
      <c r="AD343" s="112"/>
      <c r="AE343" s="264" t="s">
        <v>512</v>
      </c>
      <c r="AF343" s="251"/>
      <c r="AG343" s="251"/>
      <c r="AH343" s="251"/>
      <c r="AI343" s="251"/>
      <c r="AJ343" s="251"/>
      <c r="AK343" s="251"/>
      <c r="AL343" s="251"/>
      <c r="AM343" s="111"/>
      <c r="AN343" s="111"/>
      <c r="AO343" s="111"/>
      <c r="AP343" s="111"/>
      <c r="AQ343" s="111"/>
      <c r="AR343" s="111"/>
      <c r="AS343" s="111"/>
      <c r="AT343" s="111"/>
      <c r="AU343" s="111"/>
      <c r="AV343" s="111"/>
      <c r="AW343" s="111"/>
      <c r="AX343" s="111"/>
      <c r="AY343" s="112"/>
    </row>
    <row r="344" spans="1:51" ht="12.75" customHeight="1" x14ac:dyDescent="0.25">
      <c r="A344" s="220" t="s">
        <v>523</v>
      </c>
      <c r="B344" s="221"/>
      <c r="C344" s="265" t="s">
        <v>524</v>
      </c>
      <c r="D344" s="266"/>
      <c r="E344" s="266"/>
      <c r="F344" s="266"/>
      <c r="G344" s="266"/>
      <c r="H344" s="267"/>
      <c r="I344" s="269" t="s">
        <v>525</v>
      </c>
      <c r="J344" s="270"/>
      <c r="K344" s="270"/>
      <c r="L344" s="270"/>
      <c r="M344" s="270"/>
      <c r="N344" s="270"/>
      <c r="O344" s="111"/>
      <c r="P344" s="111"/>
      <c r="Q344" s="111"/>
      <c r="R344" s="111"/>
      <c r="S344" s="111"/>
      <c r="T344" s="111"/>
      <c r="U344" s="111"/>
      <c r="V344" s="111"/>
      <c r="W344" s="111"/>
      <c r="X344" s="111"/>
      <c r="Y344" s="111"/>
      <c r="Z344" s="111"/>
      <c r="AA344" s="111"/>
      <c r="AB344" s="111"/>
      <c r="AC344" s="111"/>
      <c r="AD344" s="112"/>
      <c r="AE344" s="264" t="s">
        <v>512</v>
      </c>
      <c r="AF344" s="251"/>
      <c r="AG344" s="251"/>
      <c r="AH344" s="251"/>
      <c r="AI344" s="251"/>
      <c r="AJ344" s="251"/>
      <c r="AK344" s="251"/>
      <c r="AL344" s="251"/>
      <c r="AM344" s="111"/>
      <c r="AN344" s="111"/>
      <c r="AO344" s="111"/>
      <c r="AP344" s="111"/>
      <c r="AQ344" s="111"/>
      <c r="AR344" s="111"/>
      <c r="AS344" s="111"/>
      <c r="AT344" s="111"/>
      <c r="AU344" s="111"/>
      <c r="AV344" s="111"/>
      <c r="AW344" s="111"/>
      <c r="AX344" s="111"/>
      <c r="AY344" s="112"/>
    </row>
    <row r="345" spans="1:51" ht="12.75" customHeight="1" x14ac:dyDescent="0.25">
      <c r="A345" s="220" t="s">
        <v>526</v>
      </c>
      <c r="B345" s="221"/>
      <c r="C345" s="265"/>
      <c r="D345" s="266"/>
      <c r="E345" s="266"/>
      <c r="F345" s="266"/>
      <c r="G345" s="266"/>
      <c r="H345" s="267"/>
      <c r="I345" s="269" t="s">
        <v>527</v>
      </c>
      <c r="J345" s="270"/>
      <c r="K345" s="270"/>
      <c r="L345" s="270"/>
      <c r="M345" s="270"/>
      <c r="N345" s="270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  <c r="Z345" s="111"/>
      <c r="AA345" s="111"/>
      <c r="AB345" s="111"/>
      <c r="AC345" s="111"/>
      <c r="AD345" s="112"/>
      <c r="AE345" s="264" t="s">
        <v>512</v>
      </c>
      <c r="AF345" s="251"/>
      <c r="AG345" s="251"/>
      <c r="AH345" s="251"/>
      <c r="AI345" s="251"/>
      <c r="AJ345" s="251"/>
      <c r="AK345" s="251"/>
      <c r="AL345" s="251"/>
      <c r="AM345" s="111"/>
      <c r="AN345" s="111"/>
      <c r="AO345" s="111"/>
      <c r="AP345" s="111"/>
      <c r="AQ345" s="111"/>
      <c r="AR345" s="111"/>
      <c r="AS345" s="111"/>
      <c r="AT345" s="111"/>
      <c r="AU345" s="111"/>
      <c r="AV345" s="111"/>
      <c r="AW345" s="111"/>
      <c r="AX345" s="111"/>
      <c r="AY345" s="112"/>
    </row>
    <row r="346" spans="1:51" ht="12.75" customHeight="1" x14ac:dyDescent="0.25">
      <c r="A346" s="220" t="s">
        <v>528</v>
      </c>
      <c r="B346" s="221"/>
      <c r="C346" s="265"/>
      <c r="D346" s="266"/>
      <c r="E346" s="266"/>
      <c r="F346" s="266"/>
      <c r="G346" s="266"/>
      <c r="H346" s="267"/>
      <c r="I346" s="269" t="s">
        <v>529</v>
      </c>
      <c r="J346" s="270"/>
      <c r="K346" s="270"/>
      <c r="L346" s="270"/>
      <c r="M346" s="270"/>
      <c r="N346" s="270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  <c r="Z346" s="111"/>
      <c r="AA346" s="111"/>
      <c r="AB346" s="111"/>
      <c r="AC346" s="111"/>
      <c r="AD346" s="112"/>
      <c r="AE346" s="264" t="s">
        <v>512</v>
      </c>
      <c r="AF346" s="251"/>
      <c r="AG346" s="251"/>
      <c r="AH346" s="251"/>
      <c r="AI346" s="251"/>
      <c r="AJ346" s="251"/>
      <c r="AK346" s="251"/>
      <c r="AL346" s="251"/>
      <c r="AM346" s="111"/>
      <c r="AN346" s="111"/>
      <c r="AO346" s="111"/>
      <c r="AP346" s="111"/>
      <c r="AQ346" s="111"/>
      <c r="AR346" s="111"/>
      <c r="AS346" s="111"/>
      <c r="AT346" s="111"/>
      <c r="AU346" s="111"/>
      <c r="AV346" s="111"/>
      <c r="AW346" s="111"/>
      <c r="AX346" s="111"/>
      <c r="AY346" s="112"/>
    </row>
    <row r="347" spans="1:51" ht="12.75" customHeight="1" x14ac:dyDescent="0.25">
      <c r="A347" s="220" t="s">
        <v>530</v>
      </c>
      <c r="B347" s="221"/>
      <c r="C347" s="265"/>
      <c r="D347" s="266"/>
      <c r="E347" s="266"/>
      <c r="F347" s="266"/>
      <c r="G347" s="266"/>
      <c r="H347" s="267"/>
      <c r="I347" s="269" t="s">
        <v>531</v>
      </c>
      <c r="J347" s="270"/>
      <c r="K347" s="270"/>
      <c r="L347" s="270"/>
      <c r="M347" s="270"/>
      <c r="N347" s="270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  <c r="Z347" s="111"/>
      <c r="AA347" s="111"/>
      <c r="AB347" s="111"/>
      <c r="AC347" s="111"/>
      <c r="AD347" s="112"/>
      <c r="AE347" s="264" t="s">
        <v>512</v>
      </c>
      <c r="AF347" s="251"/>
      <c r="AG347" s="251"/>
      <c r="AH347" s="251"/>
      <c r="AI347" s="251"/>
      <c r="AJ347" s="251"/>
      <c r="AK347" s="251"/>
      <c r="AL347" s="251"/>
      <c r="AM347" s="111"/>
      <c r="AN347" s="111"/>
      <c r="AO347" s="111"/>
      <c r="AP347" s="111"/>
      <c r="AQ347" s="111"/>
      <c r="AR347" s="111"/>
      <c r="AS347" s="111"/>
      <c r="AT347" s="111"/>
      <c r="AU347" s="111"/>
      <c r="AV347" s="111"/>
      <c r="AW347" s="111"/>
      <c r="AX347" s="111"/>
      <c r="AY347" s="112"/>
    </row>
    <row r="348" spans="1:51" ht="12.75" customHeight="1" x14ac:dyDescent="0.25">
      <c r="A348" s="220" t="s">
        <v>532</v>
      </c>
      <c r="B348" s="221"/>
      <c r="C348" s="265"/>
      <c r="D348" s="266"/>
      <c r="E348" s="266"/>
      <c r="F348" s="266"/>
      <c r="G348" s="266"/>
      <c r="H348" s="267"/>
      <c r="I348" s="269" t="s">
        <v>533</v>
      </c>
      <c r="J348" s="270"/>
      <c r="K348" s="270"/>
      <c r="L348" s="270"/>
      <c r="M348" s="270"/>
      <c r="N348" s="270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  <c r="Z348" s="111"/>
      <c r="AA348" s="111"/>
      <c r="AB348" s="111"/>
      <c r="AC348" s="111"/>
      <c r="AD348" s="112"/>
      <c r="AE348" s="264" t="s">
        <v>512</v>
      </c>
      <c r="AF348" s="251"/>
      <c r="AG348" s="251"/>
      <c r="AH348" s="251"/>
      <c r="AI348" s="251"/>
      <c r="AJ348" s="251"/>
      <c r="AK348" s="251"/>
      <c r="AL348" s="251"/>
      <c r="AM348" s="111"/>
      <c r="AN348" s="111"/>
      <c r="AO348" s="111"/>
      <c r="AP348" s="111"/>
      <c r="AQ348" s="111"/>
      <c r="AR348" s="111"/>
      <c r="AS348" s="111"/>
      <c r="AT348" s="111"/>
      <c r="AU348" s="111"/>
      <c r="AV348" s="111"/>
      <c r="AW348" s="111"/>
      <c r="AX348" s="111"/>
      <c r="AY348" s="112"/>
    </row>
    <row r="349" spans="1:51" ht="12.75" customHeight="1" x14ac:dyDescent="0.25">
      <c r="A349" s="220" t="s">
        <v>484</v>
      </c>
      <c r="B349" s="221"/>
      <c r="C349" s="265"/>
      <c r="D349" s="266"/>
      <c r="E349" s="266"/>
      <c r="F349" s="266"/>
      <c r="G349" s="266"/>
      <c r="H349" s="267"/>
      <c r="I349" s="269" t="s">
        <v>534</v>
      </c>
      <c r="J349" s="270"/>
      <c r="K349" s="270"/>
      <c r="L349" s="270"/>
      <c r="M349" s="270"/>
      <c r="N349" s="270"/>
      <c r="O349" s="111"/>
      <c r="P349" s="111"/>
      <c r="Q349" s="111"/>
      <c r="R349" s="111"/>
      <c r="S349" s="111"/>
      <c r="T349" s="111"/>
      <c r="U349" s="111"/>
      <c r="V349" s="111"/>
      <c r="W349" s="111"/>
      <c r="X349" s="111"/>
      <c r="Y349" s="111"/>
      <c r="Z349" s="111"/>
      <c r="AA349" s="111"/>
      <c r="AB349" s="111"/>
      <c r="AC349" s="111"/>
      <c r="AD349" s="112"/>
      <c r="AE349" s="264" t="s">
        <v>512</v>
      </c>
      <c r="AF349" s="251"/>
      <c r="AG349" s="251"/>
      <c r="AH349" s="251"/>
      <c r="AI349" s="251"/>
      <c r="AJ349" s="251"/>
      <c r="AK349" s="251"/>
      <c r="AL349" s="251"/>
      <c r="AM349" s="111"/>
      <c r="AN349" s="111"/>
      <c r="AO349" s="111"/>
      <c r="AP349" s="111"/>
      <c r="AQ349" s="111"/>
      <c r="AR349" s="111"/>
      <c r="AS349" s="111"/>
      <c r="AT349" s="111"/>
      <c r="AU349" s="111"/>
      <c r="AV349" s="111"/>
      <c r="AW349" s="111"/>
      <c r="AX349" s="111"/>
      <c r="AY349" s="112"/>
    </row>
    <row r="350" spans="1:51" ht="12.75" customHeight="1" x14ac:dyDescent="0.25">
      <c r="A350" s="220" t="s">
        <v>535</v>
      </c>
      <c r="B350" s="221"/>
      <c r="C350" s="265" t="s">
        <v>510</v>
      </c>
      <c r="D350" s="266"/>
      <c r="E350" s="266"/>
      <c r="F350" s="266"/>
      <c r="G350" s="266"/>
      <c r="H350" s="267"/>
      <c r="I350" s="269" t="s">
        <v>536</v>
      </c>
      <c r="J350" s="270"/>
      <c r="K350" s="270"/>
      <c r="L350" s="270"/>
      <c r="M350" s="270"/>
      <c r="N350" s="270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  <c r="Z350" s="111"/>
      <c r="AA350" s="111"/>
      <c r="AB350" s="111"/>
      <c r="AC350" s="111"/>
      <c r="AD350" s="112"/>
      <c r="AE350" s="264" t="s">
        <v>512</v>
      </c>
      <c r="AF350" s="251"/>
      <c r="AG350" s="251"/>
      <c r="AH350" s="251"/>
      <c r="AI350" s="251"/>
      <c r="AJ350" s="251"/>
      <c r="AK350" s="251"/>
      <c r="AL350" s="251"/>
      <c r="AM350" s="111"/>
      <c r="AN350" s="111"/>
      <c r="AO350" s="111"/>
      <c r="AP350" s="111"/>
      <c r="AQ350" s="111"/>
      <c r="AR350" s="111"/>
      <c r="AS350" s="111"/>
      <c r="AT350" s="111"/>
      <c r="AU350" s="111"/>
      <c r="AV350" s="111"/>
      <c r="AW350" s="111"/>
      <c r="AX350" s="111"/>
      <c r="AY350" s="112"/>
    </row>
    <row r="351" spans="1:51" ht="12.75" customHeight="1" x14ac:dyDescent="0.25">
      <c r="A351" s="220" t="s">
        <v>537</v>
      </c>
      <c r="B351" s="221"/>
      <c r="C351" s="265" t="s">
        <v>510</v>
      </c>
      <c r="D351" s="266"/>
      <c r="E351" s="266"/>
      <c r="F351" s="266"/>
      <c r="G351" s="266"/>
      <c r="H351" s="267"/>
      <c r="I351" s="269" t="s">
        <v>538</v>
      </c>
      <c r="J351" s="270"/>
      <c r="K351" s="270"/>
      <c r="L351" s="270"/>
      <c r="M351" s="270"/>
      <c r="N351" s="270"/>
      <c r="O351" s="111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  <c r="Z351" s="111"/>
      <c r="AA351" s="111"/>
      <c r="AB351" s="111"/>
      <c r="AC351" s="111"/>
      <c r="AD351" s="112"/>
      <c r="AE351" s="264" t="s">
        <v>512</v>
      </c>
      <c r="AF351" s="251"/>
      <c r="AG351" s="251"/>
      <c r="AH351" s="251"/>
      <c r="AI351" s="251"/>
      <c r="AJ351" s="251"/>
      <c r="AK351" s="251"/>
      <c r="AL351" s="251"/>
      <c r="AM351" s="111"/>
      <c r="AN351" s="111"/>
      <c r="AO351" s="111"/>
      <c r="AP351" s="111"/>
      <c r="AQ351" s="111"/>
      <c r="AR351" s="111"/>
      <c r="AS351" s="111"/>
      <c r="AT351" s="111"/>
      <c r="AU351" s="111"/>
      <c r="AV351" s="111"/>
      <c r="AW351" s="111"/>
      <c r="AX351" s="111"/>
      <c r="AY351" s="112"/>
    </row>
    <row r="352" spans="1:51" ht="12.75" customHeight="1" x14ac:dyDescent="0.25">
      <c r="A352" s="220" t="s">
        <v>539</v>
      </c>
      <c r="B352" s="221"/>
      <c r="C352" s="265" t="s">
        <v>540</v>
      </c>
      <c r="D352" s="266"/>
      <c r="E352" s="266"/>
      <c r="F352" s="266"/>
      <c r="G352" s="266"/>
      <c r="H352" s="267"/>
      <c r="I352" s="269" t="s">
        <v>541</v>
      </c>
      <c r="J352" s="270"/>
      <c r="K352" s="270"/>
      <c r="L352" s="270"/>
      <c r="M352" s="270"/>
      <c r="N352" s="270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  <c r="Z352" s="111"/>
      <c r="AA352" s="111"/>
      <c r="AB352" s="111"/>
      <c r="AC352" s="111"/>
      <c r="AD352" s="112"/>
      <c r="AE352" s="264" t="s">
        <v>512</v>
      </c>
      <c r="AF352" s="251"/>
      <c r="AG352" s="251"/>
      <c r="AH352" s="251"/>
      <c r="AI352" s="251"/>
      <c r="AJ352" s="251"/>
      <c r="AK352" s="251"/>
      <c r="AL352" s="251"/>
      <c r="AM352" s="111"/>
      <c r="AN352" s="111"/>
      <c r="AO352" s="111"/>
      <c r="AP352" s="111"/>
      <c r="AQ352" s="111"/>
      <c r="AR352" s="111"/>
      <c r="AS352" s="111"/>
      <c r="AT352" s="111"/>
      <c r="AU352" s="111"/>
      <c r="AV352" s="111"/>
      <c r="AW352" s="111"/>
      <c r="AX352" s="111"/>
      <c r="AY352" s="112"/>
    </row>
    <row r="353" spans="1:51" ht="12.75" customHeight="1" x14ac:dyDescent="0.25">
      <c r="A353" s="220" t="s">
        <v>542</v>
      </c>
      <c r="B353" s="221"/>
      <c r="C353" s="265" t="s">
        <v>540</v>
      </c>
      <c r="D353" s="266"/>
      <c r="E353" s="266"/>
      <c r="F353" s="266"/>
      <c r="G353" s="266"/>
      <c r="H353" s="267"/>
      <c r="I353" s="269" t="s">
        <v>543</v>
      </c>
      <c r="J353" s="270"/>
      <c r="K353" s="270"/>
      <c r="L353" s="270"/>
      <c r="M353" s="270"/>
      <c r="N353" s="270"/>
      <c r="O353" s="111"/>
      <c r="P353" s="111"/>
      <c r="Q353" s="111"/>
      <c r="R353" s="111"/>
      <c r="S353" s="111"/>
      <c r="T353" s="111"/>
      <c r="U353" s="111"/>
      <c r="V353" s="111"/>
      <c r="W353" s="111"/>
      <c r="X353" s="111"/>
      <c r="Y353" s="111"/>
      <c r="Z353" s="111"/>
      <c r="AA353" s="111"/>
      <c r="AB353" s="111"/>
      <c r="AC353" s="111"/>
      <c r="AD353" s="112"/>
      <c r="AE353" s="264" t="s">
        <v>512</v>
      </c>
      <c r="AF353" s="251"/>
      <c r="AG353" s="251"/>
      <c r="AH353" s="251"/>
      <c r="AI353" s="251"/>
      <c r="AJ353" s="251"/>
      <c r="AK353" s="251"/>
      <c r="AL353" s="251"/>
      <c r="AM353" s="111"/>
      <c r="AN353" s="111"/>
      <c r="AO353" s="111"/>
      <c r="AP353" s="111"/>
      <c r="AQ353" s="111"/>
      <c r="AR353" s="111"/>
      <c r="AS353" s="111"/>
      <c r="AT353" s="111"/>
      <c r="AU353" s="111"/>
      <c r="AV353" s="111"/>
      <c r="AW353" s="111"/>
      <c r="AX353" s="111"/>
      <c r="AY353" s="112"/>
    </row>
    <row r="354" spans="1:51" ht="12.75" customHeight="1" x14ac:dyDescent="0.25">
      <c r="A354" s="220" t="s">
        <v>487</v>
      </c>
      <c r="B354" s="221"/>
      <c r="C354" s="265"/>
      <c r="D354" s="266"/>
      <c r="E354" s="266"/>
      <c r="F354" s="266"/>
      <c r="G354" s="266"/>
      <c r="H354" s="267"/>
      <c r="I354" s="269" t="s">
        <v>544</v>
      </c>
      <c r="J354" s="270"/>
      <c r="K354" s="270"/>
      <c r="L354" s="270"/>
      <c r="M354" s="270"/>
      <c r="N354" s="270"/>
      <c r="O354" s="111"/>
      <c r="P354" s="111"/>
      <c r="Q354" s="111"/>
      <c r="R354" s="111"/>
      <c r="S354" s="111"/>
      <c r="T354" s="111"/>
      <c r="U354" s="111"/>
      <c r="V354" s="111"/>
      <c r="W354" s="111"/>
      <c r="X354" s="111"/>
      <c r="Y354" s="111"/>
      <c r="Z354" s="111"/>
      <c r="AA354" s="111"/>
      <c r="AB354" s="111"/>
      <c r="AC354" s="111"/>
      <c r="AD354" s="112"/>
      <c r="AE354" s="264" t="s">
        <v>512</v>
      </c>
      <c r="AF354" s="251"/>
      <c r="AG354" s="251"/>
      <c r="AH354" s="251"/>
      <c r="AI354" s="251"/>
      <c r="AJ354" s="251"/>
      <c r="AK354" s="251"/>
      <c r="AL354" s="251"/>
      <c r="AM354" s="111"/>
      <c r="AN354" s="111"/>
      <c r="AO354" s="111"/>
      <c r="AP354" s="111"/>
      <c r="AQ354" s="111"/>
      <c r="AR354" s="111"/>
      <c r="AS354" s="111"/>
      <c r="AT354" s="111"/>
      <c r="AU354" s="111"/>
      <c r="AV354" s="111"/>
      <c r="AW354" s="111"/>
      <c r="AX354" s="111"/>
      <c r="AY354" s="112"/>
    </row>
    <row r="355" spans="1:51" ht="12.75" customHeight="1" x14ac:dyDescent="0.25">
      <c r="A355" s="220" t="s">
        <v>545</v>
      </c>
      <c r="B355" s="221"/>
      <c r="C355" s="265"/>
      <c r="D355" s="266"/>
      <c r="E355" s="266"/>
      <c r="F355" s="266"/>
      <c r="G355" s="266"/>
      <c r="H355" s="267"/>
      <c r="I355" s="269" t="s">
        <v>546</v>
      </c>
      <c r="J355" s="270"/>
      <c r="K355" s="270"/>
      <c r="L355" s="270"/>
      <c r="M355" s="270"/>
      <c r="N355" s="270"/>
      <c r="O355" s="111"/>
      <c r="P355" s="111"/>
      <c r="Q355" s="111"/>
      <c r="R355" s="111"/>
      <c r="S355" s="111"/>
      <c r="T355" s="111"/>
      <c r="U355" s="111"/>
      <c r="V355" s="111"/>
      <c r="W355" s="111"/>
      <c r="X355" s="111"/>
      <c r="Y355" s="111"/>
      <c r="Z355" s="111"/>
      <c r="AA355" s="111"/>
      <c r="AB355" s="111"/>
      <c r="AC355" s="111"/>
      <c r="AD355" s="112"/>
      <c r="AE355" s="264" t="s">
        <v>512</v>
      </c>
      <c r="AF355" s="251"/>
      <c r="AG355" s="251"/>
      <c r="AH355" s="251"/>
      <c r="AI355" s="251"/>
      <c r="AJ355" s="251"/>
      <c r="AK355" s="251"/>
      <c r="AL355" s="251"/>
      <c r="AM355" s="111"/>
      <c r="AN355" s="111"/>
      <c r="AO355" s="111"/>
      <c r="AP355" s="111"/>
      <c r="AQ355" s="111"/>
      <c r="AR355" s="111"/>
      <c r="AS355" s="111"/>
      <c r="AT355" s="111"/>
      <c r="AU355" s="111"/>
      <c r="AV355" s="111"/>
      <c r="AW355" s="111"/>
      <c r="AX355" s="111"/>
      <c r="AY355" s="112"/>
    </row>
    <row r="356" spans="1:51" ht="12.75" customHeight="1" x14ac:dyDescent="0.25">
      <c r="A356" s="220" t="s">
        <v>547</v>
      </c>
      <c r="B356" s="221"/>
      <c r="C356" s="265"/>
      <c r="D356" s="266"/>
      <c r="E356" s="266"/>
      <c r="F356" s="266"/>
      <c r="G356" s="266"/>
      <c r="H356" s="267"/>
      <c r="I356" s="269" t="s">
        <v>548</v>
      </c>
      <c r="J356" s="270"/>
      <c r="K356" s="270"/>
      <c r="L356" s="270"/>
      <c r="M356" s="270"/>
      <c r="N356" s="270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/>
      <c r="Y356" s="111"/>
      <c r="Z356" s="111"/>
      <c r="AA356" s="111"/>
      <c r="AB356" s="111"/>
      <c r="AC356" s="111"/>
      <c r="AD356" s="112"/>
      <c r="AE356" s="264" t="s">
        <v>512</v>
      </c>
      <c r="AF356" s="251"/>
      <c r="AG356" s="251"/>
      <c r="AH356" s="251"/>
      <c r="AI356" s="251"/>
      <c r="AJ356" s="251"/>
      <c r="AK356" s="251"/>
      <c r="AL356" s="251"/>
      <c r="AM356" s="111"/>
      <c r="AN356" s="111"/>
      <c r="AO356" s="111"/>
      <c r="AP356" s="111"/>
      <c r="AQ356" s="111"/>
      <c r="AR356" s="111"/>
      <c r="AS356" s="111"/>
      <c r="AT356" s="111"/>
      <c r="AU356" s="111"/>
      <c r="AV356" s="111"/>
      <c r="AW356" s="111"/>
      <c r="AX356" s="111"/>
      <c r="AY356" s="112"/>
    </row>
    <row r="357" spans="1:51" ht="12.75" customHeight="1" x14ac:dyDescent="0.25">
      <c r="A357" s="220" t="s">
        <v>549</v>
      </c>
      <c r="B357" s="221"/>
      <c r="C357" s="265"/>
      <c r="D357" s="266"/>
      <c r="E357" s="266"/>
      <c r="F357" s="266"/>
      <c r="G357" s="266"/>
      <c r="H357" s="267"/>
      <c r="I357" s="269" t="s">
        <v>550</v>
      </c>
      <c r="J357" s="270"/>
      <c r="K357" s="270"/>
      <c r="L357" s="270"/>
      <c r="M357" s="270"/>
      <c r="N357" s="270"/>
      <c r="O357" s="111"/>
      <c r="P357" s="111"/>
      <c r="Q357" s="111"/>
      <c r="R357" s="111"/>
      <c r="S357" s="111"/>
      <c r="T357" s="111"/>
      <c r="U357" s="111"/>
      <c r="V357" s="111"/>
      <c r="W357" s="111"/>
      <c r="X357" s="111"/>
      <c r="Y357" s="111"/>
      <c r="Z357" s="111"/>
      <c r="AA357" s="111"/>
      <c r="AB357" s="111"/>
      <c r="AC357" s="111"/>
      <c r="AD357" s="112"/>
      <c r="AE357" s="264" t="s">
        <v>512</v>
      </c>
      <c r="AF357" s="251"/>
      <c r="AG357" s="251"/>
      <c r="AH357" s="251"/>
      <c r="AI357" s="251"/>
      <c r="AJ357" s="251"/>
      <c r="AK357" s="251"/>
      <c r="AL357" s="251"/>
      <c r="AM357" s="111"/>
      <c r="AN357" s="111"/>
      <c r="AO357" s="111"/>
      <c r="AP357" s="111"/>
      <c r="AQ357" s="111"/>
      <c r="AR357" s="111"/>
      <c r="AS357" s="111"/>
      <c r="AT357" s="111"/>
      <c r="AU357" s="111"/>
      <c r="AV357" s="111"/>
      <c r="AW357" s="111"/>
      <c r="AX357" s="111"/>
      <c r="AY357" s="112"/>
    </row>
    <row r="358" spans="1:51" ht="12.75" customHeight="1" x14ac:dyDescent="0.25">
      <c r="A358" s="220" t="s">
        <v>551</v>
      </c>
      <c r="B358" s="221"/>
      <c r="C358" s="265" t="s">
        <v>510</v>
      </c>
      <c r="D358" s="266"/>
      <c r="E358" s="266"/>
      <c r="F358" s="266"/>
      <c r="G358" s="266"/>
      <c r="H358" s="267"/>
      <c r="I358" s="269" t="s">
        <v>552</v>
      </c>
      <c r="J358" s="270"/>
      <c r="K358" s="270"/>
      <c r="L358" s="270"/>
      <c r="M358" s="270"/>
      <c r="N358" s="270"/>
      <c r="O358" s="111"/>
      <c r="P358" s="111"/>
      <c r="Q358" s="111"/>
      <c r="R358" s="111"/>
      <c r="S358" s="111"/>
      <c r="T358" s="111"/>
      <c r="U358" s="111"/>
      <c r="V358" s="111"/>
      <c r="W358" s="111"/>
      <c r="X358" s="111"/>
      <c r="Y358" s="111"/>
      <c r="Z358" s="111"/>
      <c r="AA358" s="111"/>
      <c r="AB358" s="111"/>
      <c r="AC358" s="111"/>
      <c r="AD358" s="112"/>
      <c r="AE358" s="264" t="s">
        <v>512</v>
      </c>
      <c r="AF358" s="251"/>
      <c r="AG358" s="251"/>
      <c r="AH358" s="251"/>
      <c r="AI358" s="251"/>
      <c r="AJ358" s="251"/>
      <c r="AK358" s="251"/>
      <c r="AL358" s="251"/>
      <c r="AM358" s="111"/>
      <c r="AN358" s="111"/>
      <c r="AO358" s="111"/>
      <c r="AP358" s="111"/>
      <c r="AQ358" s="111"/>
      <c r="AR358" s="111"/>
      <c r="AS358" s="111"/>
      <c r="AT358" s="111"/>
      <c r="AU358" s="111"/>
      <c r="AV358" s="111"/>
      <c r="AW358" s="111"/>
      <c r="AX358" s="111"/>
      <c r="AY358" s="112"/>
    </row>
    <row r="359" spans="1:51" ht="12.75" customHeight="1" x14ac:dyDescent="0.25">
      <c r="A359" s="220" t="s">
        <v>553</v>
      </c>
      <c r="B359" s="221"/>
      <c r="C359" s="265"/>
      <c r="D359" s="266"/>
      <c r="E359" s="266"/>
      <c r="F359" s="266"/>
      <c r="G359" s="266"/>
      <c r="H359" s="267"/>
      <c r="I359" s="269" t="s">
        <v>554</v>
      </c>
      <c r="J359" s="270"/>
      <c r="K359" s="270"/>
      <c r="L359" s="270"/>
      <c r="M359" s="270"/>
      <c r="N359" s="270"/>
      <c r="O359" s="111"/>
      <c r="P359" s="111"/>
      <c r="Q359" s="111"/>
      <c r="R359" s="111"/>
      <c r="S359" s="111"/>
      <c r="T359" s="111"/>
      <c r="U359" s="111"/>
      <c r="V359" s="111"/>
      <c r="W359" s="111"/>
      <c r="X359" s="111"/>
      <c r="Y359" s="111"/>
      <c r="Z359" s="111"/>
      <c r="AA359" s="111"/>
      <c r="AB359" s="111"/>
      <c r="AC359" s="111"/>
      <c r="AD359" s="112"/>
      <c r="AE359" s="264" t="s">
        <v>512</v>
      </c>
      <c r="AF359" s="251"/>
      <c r="AG359" s="251"/>
      <c r="AH359" s="251"/>
      <c r="AI359" s="251"/>
      <c r="AJ359" s="251"/>
      <c r="AK359" s="251"/>
      <c r="AL359" s="251"/>
      <c r="AM359" s="111"/>
      <c r="AN359" s="111"/>
      <c r="AO359" s="111"/>
      <c r="AP359" s="111"/>
      <c r="AQ359" s="111"/>
      <c r="AR359" s="111"/>
      <c r="AS359" s="111"/>
      <c r="AT359" s="111"/>
      <c r="AU359" s="111"/>
      <c r="AV359" s="111"/>
      <c r="AW359" s="111"/>
      <c r="AX359" s="111"/>
      <c r="AY359" s="112"/>
    </row>
    <row r="360" spans="1:51" ht="12.75" customHeight="1" x14ac:dyDescent="0.25">
      <c r="A360" s="220" t="s">
        <v>555</v>
      </c>
      <c r="B360" s="221"/>
      <c r="C360" s="265"/>
      <c r="D360" s="266"/>
      <c r="E360" s="266"/>
      <c r="F360" s="266"/>
      <c r="G360" s="266"/>
      <c r="H360" s="267"/>
      <c r="I360" s="269" t="s">
        <v>556</v>
      </c>
      <c r="J360" s="270"/>
      <c r="K360" s="270"/>
      <c r="L360" s="270"/>
      <c r="M360" s="270"/>
      <c r="N360" s="270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  <c r="Z360" s="111"/>
      <c r="AA360" s="111"/>
      <c r="AB360" s="111"/>
      <c r="AC360" s="111"/>
      <c r="AD360" s="112"/>
      <c r="AE360" s="264" t="s">
        <v>512</v>
      </c>
      <c r="AF360" s="251"/>
      <c r="AG360" s="251"/>
      <c r="AH360" s="251"/>
      <c r="AI360" s="251"/>
      <c r="AJ360" s="251"/>
      <c r="AK360" s="251"/>
      <c r="AL360" s="251"/>
      <c r="AM360" s="111"/>
      <c r="AN360" s="111"/>
      <c r="AO360" s="111"/>
      <c r="AP360" s="111"/>
      <c r="AQ360" s="111"/>
      <c r="AR360" s="111"/>
      <c r="AS360" s="111"/>
      <c r="AT360" s="111"/>
      <c r="AU360" s="111"/>
      <c r="AV360" s="111"/>
      <c r="AW360" s="111"/>
      <c r="AX360" s="111"/>
      <c r="AY360" s="112"/>
    </row>
    <row r="361" spans="1:51" ht="12.75" customHeight="1" x14ac:dyDescent="0.25">
      <c r="A361" s="220" t="s">
        <v>557</v>
      </c>
      <c r="B361" s="221"/>
      <c r="C361" s="265"/>
      <c r="D361" s="266"/>
      <c r="E361" s="266"/>
      <c r="F361" s="266"/>
      <c r="G361" s="266"/>
      <c r="H361" s="267"/>
      <c r="I361" s="269" t="s">
        <v>558</v>
      </c>
      <c r="J361" s="270"/>
      <c r="K361" s="270"/>
      <c r="L361" s="270"/>
      <c r="M361" s="270"/>
      <c r="N361" s="270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  <c r="Z361" s="111"/>
      <c r="AA361" s="111"/>
      <c r="AB361" s="111"/>
      <c r="AC361" s="111"/>
      <c r="AD361" s="112"/>
      <c r="AE361" s="264" t="s">
        <v>512</v>
      </c>
      <c r="AF361" s="251"/>
      <c r="AG361" s="251"/>
      <c r="AH361" s="251"/>
      <c r="AI361" s="251"/>
      <c r="AJ361" s="251"/>
      <c r="AK361" s="251"/>
      <c r="AL361" s="251"/>
      <c r="AM361" s="111"/>
      <c r="AN361" s="111"/>
      <c r="AO361" s="111"/>
      <c r="AP361" s="111"/>
      <c r="AQ361" s="111"/>
      <c r="AR361" s="111"/>
      <c r="AS361" s="111"/>
      <c r="AT361" s="111"/>
      <c r="AU361" s="111"/>
      <c r="AV361" s="111"/>
      <c r="AW361" s="111"/>
      <c r="AX361" s="111"/>
      <c r="AY361" s="112"/>
    </row>
    <row r="362" spans="1:51" ht="12.75" customHeight="1" x14ac:dyDescent="0.25">
      <c r="A362" s="220" t="s">
        <v>559</v>
      </c>
      <c r="B362" s="221"/>
      <c r="C362" s="265"/>
      <c r="D362" s="266"/>
      <c r="E362" s="266"/>
      <c r="F362" s="266"/>
      <c r="G362" s="266"/>
      <c r="H362" s="267"/>
      <c r="I362" s="269" t="s">
        <v>560</v>
      </c>
      <c r="J362" s="270"/>
      <c r="K362" s="270"/>
      <c r="L362" s="270"/>
      <c r="M362" s="270"/>
      <c r="N362" s="270"/>
      <c r="O362" s="111"/>
      <c r="P362" s="111"/>
      <c r="Q362" s="111"/>
      <c r="R362" s="111"/>
      <c r="S362" s="111"/>
      <c r="T362" s="111"/>
      <c r="U362" s="111"/>
      <c r="V362" s="111"/>
      <c r="W362" s="111"/>
      <c r="X362" s="111"/>
      <c r="Y362" s="111"/>
      <c r="Z362" s="111"/>
      <c r="AA362" s="111"/>
      <c r="AB362" s="111"/>
      <c r="AC362" s="111"/>
      <c r="AD362" s="112"/>
      <c r="AE362" s="264" t="s">
        <v>512</v>
      </c>
      <c r="AF362" s="251"/>
      <c r="AG362" s="251"/>
      <c r="AH362" s="251"/>
      <c r="AI362" s="251"/>
      <c r="AJ362" s="251"/>
      <c r="AK362" s="251"/>
      <c r="AL362" s="251"/>
      <c r="AM362" s="111"/>
      <c r="AN362" s="111"/>
      <c r="AO362" s="111"/>
      <c r="AP362" s="111"/>
      <c r="AQ362" s="111"/>
      <c r="AR362" s="111"/>
      <c r="AS362" s="111"/>
      <c r="AT362" s="111"/>
      <c r="AU362" s="111"/>
      <c r="AV362" s="111"/>
      <c r="AW362" s="111"/>
      <c r="AX362" s="111"/>
      <c r="AY362" s="112"/>
    </row>
    <row r="363" spans="1:51" ht="12.75" customHeight="1" x14ac:dyDescent="0.25">
      <c r="A363" s="220" t="s">
        <v>561</v>
      </c>
      <c r="B363" s="221"/>
      <c r="C363" s="265"/>
      <c r="D363" s="266"/>
      <c r="E363" s="266"/>
      <c r="F363" s="266"/>
      <c r="G363" s="266"/>
      <c r="H363" s="267"/>
      <c r="I363" s="269" t="s">
        <v>562</v>
      </c>
      <c r="J363" s="270"/>
      <c r="K363" s="270"/>
      <c r="L363" s="270"/>
      <c r="M363" s="270"/>
      <c r="N363" s="270"/>
      <c r="O363" s="111"/>
      <c r="P363" s="111"/>
      <c r="Q363" s="111"/>
      <c r="R363" s="111"/>
      <c r="S363" s="111"/>
      <c r="T363" s="111"/>
      <c r="U363" s="111"/>
      <c r="V363" s="111"/>
      <c r="W363" s="111"/>
      <c r="X363" s="111"/>
      <c r="Y363" s="111"/>
      <c r="Z363" s="111"/>
      <c r="AA363" s="111"/>
      <c r="AB363" s="111"/>
      <c r="AC363" s="111"/>
      <c r="AD363" s="112"/>
      <c r="AE363" s="264" t="s">
        <v>512</v>
      </c>
      <c r="AF363" s="251"/>
      <c r="AG363" s="251"/>
      <c r="AH363" s="251"/>
      <c r="AI363" s="251"/>
      <c r="AJ363" s="251"/>
      <c r="AK363" s="251"/>
      <c r="AL363" s="251"/>
      <c r="AM363" s="111"/>
      <c r="AN363" s="111"/>
      <c r="AO363" s="111"/>
      <c r="AP363" s="111"/>
      <c r="AQ363" s="111"/>
      <c r="AR363" s="111"/>
      <c r="AS363" s="111"/>
      <c r="AT363" s="111"/>
      <c r="AU363" s="111"/>
      <c r="AV363" s="111"/>
      <c r="AW363" s="111"/>
      <c r="AX363" s="111"/>
      <c r="AY363" s="112"/>
    </row>
    <row r="364" spans="1:51" ht="12.75" customHeight="1" x14ac:dyDescent="0.25">
      <c r="A364" s="220" t="s">
        <v>563</v>
      </c>
      <c r="B364" s="221"/>
      <c r="C364" s="265"/>
      <c r="D364" s="266"/>
      <c r="E364" s="266"/>
      <c r="F364" s="266"/>
      <c r="G364" s="266"/>
      <c r="H364" s="267"/>
      <c r="I364" s="269" t="s">
        <v>564</v>
      </c>
      <c r="J364" s="270"/>
      <c r="K364" s="270"/>
      <c r="L364" s="270"/>
      <c r="M364" s="270"/>
      <c r="N364" s="270"/>
      <c r="O364" s="111"/>
      <c r="P364" s="111"/>
      <c r="Q364" s="111"/>
      <c r="R364" s="111"/>
      <c r="S364" s="111"/>
      <c r="T364" s="111"/>
      <c r="U364" s="111"/>
      <c r="V364" s="111"/>
      <c r="W364" s="111"/>
      <c r="X364" s="111"/>
      <c r="Y364" s="111"/>
      <c r="Z364" s="111"/>
      <c r="AA364" s="111"/>
      <c r="AB364" s="111"/>
      <c r="AC364" s="111"/>
      <c r="AD364" s="112"/>
      <c r="AE364" s="264" t="s">
        <v>512</v>
      </c>
      <c r="AF364" s="251"/>
      <c r="AG364" s="251"/>
      <c r="AH364" s="251"/>
      <c r="AI364" s="251"/>
      <c r="AJ364" s="251"/>
      <c r="AK364" s="251"/>
      <c r="AL364" s="251"/>
      <c r="AM364" s="111"/>
      <c r="AN364" s="111"/>
      <c r="AO364" s="111"/>
      <c r="AP364" s="111"/>
      <c r="AQ364" s="111"/>
      <c r="AR364" s="111"/>
      <c r="AS364" s="111"/>
      <c r="AT364" s="111"/>
      <c r="AU364" s="111"/>
      <c r="AV364" s="111"/>
      <c r="AW364" s="111"/>
      <c r="AX364" s="111"/>
      <c r="AY364" s="112"/>
    </row>
    <row r="365" spans="1:51" ht="12.75" customHeight="1" x14ac:dyDescent="0.25">
      <c r="A365" s="220" t="s">
        <v>565</v>
      </c>
      <c r="B365" s="221"/>
      <c r="C365" s="265"/>
      <c r="D365" s="266"/>
      <c r="E365" s="266"/>
      <c r="F365" s="266"/>
      <c r="G365" s="266"/>
      <c r="H365" s="267"/>
      <c r="I365" s="269" t="s">
        <v>566</v>
      </c>
      <c r="J365" s="270"/>
      <c r="K365" s="270"/>
      <c r="L365" s="270"/>
      <c r="M365" s="270"/>
      <c r="N365" s="270"/>
      <c r="O365" s="111"/>
      <c r="P365" s="111"/>
      <c r="Q365" s="111"/>
      <c r="R365" s="111"/>
      <c r="S365" s="111"/>
      <c r="T365" s="111"/>
      <c r="U365" s="111"/>
      <c r="V365" s="111"/>
      <c r="W365" s="111"/>
      <c r="X365" s="111"/>
      <c r="Y365" s="111"/>
      <c r="Z365" s="111"/>
      <c r="AA365" s="111"/>
      <c r="AB365" s="111"/>
      <c r="AC365" s="111"/>
      <c r="AD365" s="112"/>
      <c r="AE365" s="264" t="s">
        <v>512</v>
      </c>
      <c r="AF365" s="251"/>
      <c r="AG365" s="251"/>
      <c r="AH365" s="251"/>
      <c r="AI365" s="251"/>
      <c r="AJ365" s="251"/>
      <c r="AK365" s="251"/>
      <c r="AL365" s="251"/>
      <c r="AM365" s="111"/>
      <c r="AN365" s="111"/>
      <c r="AO365" s="111"/>
      <c r="AP365" s="111"/>
      <c r="AQ365" s="111"/>
      <c r="AR365" s="111"/>
      <c r="AS365" s="111"/>
      <c r="AT365" s="111"/>
      <c r="AU365" s="111"/>
      <c r="AV365" s="111"/>
      <c r="AW365" s="111"/>
      <c r="AX365" s="111"/>
      <c r="AY365" s="112"/>
    </row>
    <row r="366" spans="1:51" ht="12.75" customHeight="1" x14ac:dyDescent="0.25">
      <c r="A366" s="220" t="s">
        <v>567</v>
      </c>
      <c r="B366" s="221"/>
      <c r="C366" s="265"/>
      <c r="D366" s="266"/>
      <c r="E366" s="266"/>
      <c r="F366" s="266"/>
      <c r="G366" s="266"/>
      <c r="H366" s="267"/>
      <c r="I366" s="269" t="s">
        <v>568</v>
      </c>
      <c r="J366" s="270"/>
      <c r="K366" s="270"/>
      <c r="L366" s="270"/>
      <c r="M366" s="270"/>
      <c r="N366" s="270"/>
      <c r="O366" s="111"/>
      <c r="P366" s="111"/>
      <c r="Q366" s="111"/>
      <c r="R366" s="111"/>
      <c r="S366" s="111"/>
      <c r="T366" s="111"/>
      <c r="U366" s="111"/>
      <c r="V366" s="111"/>
      <c r="W366" s="111"/>
      <c r="X366" s="111"/>
      <c r="Y366" s="111"/>
      <c r="Z366" s="111"/>
      <c r="AA366" s="111"/>
      <c r="AB366" s="111"/>
      <c r="AC366" s="111"/>
      <c r="AD366" s="112"/>
      <c r="AE366" s="264" t="s">
        <v>512</v>
      </c>
      <c r="AF366" s="251"/>
      <c r="AG366" s="251"/>
      <c r="AH366" s="251"/>
      <c r="AI366" s="251"/>
      <c r="AJ366" s="251"/>
      <c r="AK366" s="251"/>
      <c r="AL366" s="251"/>
      <c r="AM366" s="111"/>
      <c r="AN366" s="111"/>
      <c r="AO366" s="111"/>
      <c r="AP366" s="111"/>
      <c r="AQ366" s="111"/>
      <c r="AR366" s="111"/>
      <c r="AS366" s="111"/>
      <c r="AT366" s="111"/>
      <c r="AU366" s="111"/>
      <c r="AV366" s="111"/>
      <c r="AW366" s="111"/>
      <c r="AX366" s="111"/>
      <c r="AY366" s="112"/>
    </row>
    <row r="367" spans="1:51" ht="12.75" customHeight="1" x14ac:dyDescent="0.25">
      <c r="A367" s="220" t="s">
        <v>513</v>
      </c>
      <c r="B367" s="221"/>
      <c r="C367" s="265" t="s">
        <v>569</v>
      </c>
      <c r="D367" s="266"/>
      <c r="E367" s="266"/>
      <c r="F367" s="266"/>
      <c r="G367" s="266"/>
      <c r="H367" s="267"/>
      <c r="I367" s="269" t="s">
        <v>570</v>
      </c>
      <c r="J367" s="270"/>
      <c r="K367" s="270"/>
      <c r="L367" s="270"/>
      <c r="M367" s="270"/>
      <c r="N367" s="270"/>
      <c r="O367" s="111"/>
      <c r="P367" s="111"/>
      <c r="Q367" s="111"/>
      <c r="R367" s="111"/>
      <c r="S367" s="111"/>
      <c r="T367" s="111"/>
      <c r="U367" s="111"/>
      <c r="V367" s="111"/>
      <c r="W367" s="111"/>
      <c r="X367" s="111"/>
      <c r="Y367" s="111"/>
      <c r="Z367" s="111"/>
      <c r="AA367" s="111"/>
      <c r="AB367" s="111"/>
      <c r="AC367" s="111"/>
      <c r="AD367" s="112"/>
      <c r="AE367" s="264" t="s">
        <v>512</v>
      </c>
      <c r="AF367" s="251"/>
      <c r="AG367" s="251"/>
      <c r="AH367" s="251"/>
      <c r="AI367" s="251"/>
      <c r="AJ367" s="251"/>
      <c r="AK367" s="251"/>
      <c r="AL367" s="251"/>
      <c r="AM367" s="111"/>
      <c r="AN367" s="111"/>
      <c r="AO367" s="111"/>
      <c r="AP367" s="111"/>
      <c r="AQ367" s="111"/>
      <c r="AR367" s="111"/>
      <c r="AS367" s="111"/>
      <c r="AT367" s="111"/>
      <c r="AU367" s="111"/>
      <c r="AV367" s="111"/>
      <c r="AW367" s="111"/>
      <c r="AX367" s="111"/>
      <c r="AY367" s="112"/>
    </row>
    <row r="368" spans="1:51" ht="12.75" customHeight="1" x14ac:dyDescent="0.25">
      <c r="A368" s="220" t="s">
        <v>571</v>
      </c>
      <c r="B368" s="221"/>
      <c r="C368" s="265" t="s">
        <v>8</v>
      </c>
      <c r="D368" s="266"/>
      <c r="E368" s="266"/>
      <c r="F368" s="266"/>
      <c r="G368" s="266"/>
      <c r="H368" s="267"/>
      <c r="I368" s="269" t="s">
        <v>572</v>
      </c>
      <c r="J368" s="270"/>
      <c r="K368" s="270"/>
      <c r="L368" s="270"/>
      <c r="M368" s="270"/>
      <c r="N368" s="270"/>
      <c r="O368" s="111"/>
      <c r="P368" s="111"/>
      <c r="Q368" s="111"/>
      <c r="R368" s="111"/>
      <c r="S368" s="111"/>
      <c r="T368" s="111"/>
      <c r="U368" s="111"/>
      <c r="V368" s="111"/>
      <c r="W368" s="111"/>
      <c r="X368" s="111"/>
      <c r="Y368" s="111"/>
      <c r="Z368" s="111"/>
      <c r="AA368" s="111"/>
      <c r="AB368" s="111"/>
      <c r="AC368" s="111"/>
      <c r="AD368" s="112"/>
      <c r="AE368" s="264" t="s">
        <v>512</v>
      </c>
      <c r="AF368" s="251"/>
      <c r="AG368" s="251"/>
      <c r="AH368" s="251"/>
      <c r="AI368" s="251"/>
      <c r="AJ368" s="251"/>
      <c r="AK368" s="251"/>
      <c r="AL368" s="251"/>
      <c r="AM368" s="111"/>
      <c r="AN368" s="111"/>
      <c r="AO368" s="111"/>
      <c r="AP368" s="111"/>
      <c r="AQ368" s="111"/>
      <c r="AR368" s="111"/>
      <c r="AS368" s="111"/>
      <c r="AT368" s="111"/>
      <c r="AU368" s="111"/>
      <c r="AV368" s="111"/>
      <c r="AW368" s="111"/>
      <c r="AX368" s="111"/>
      <c r="AY368" s="112"/>
    </row>
    <row r="369" spans="1:51" ht="12.75" customHeight="1" x14ac:dyDescent="0.25">
      <c r="A369" s="220" t="s">
        <v>573</v>
      </c>
      <c r="B369" s="221"/>
      <c r="C369" s="265"/>
      <c r="D369" s="266"/>
      <c r="E369" s="266"/>
      <c r="F369" s="266"/>
      <c r="G369" s="266"/>
      <c r="H369" s="267"/>
      <c r="I369" s="269" t="s">
        <v>574</v>
      </c>
      <c r="J369" s="270"/>
      <c r="K369" s="270"/>
      <c r="L369" s="270"/>
      <c r="M369" s="270"/>
      <c r="N369" s="270"/>
      <c r="O369" s="111"/>
      <c r="P369" s="111"/>
      <c r="Q369" s="111"/>
      <c r="R369" s="111"/>
      <c r="S369" s="111"/>
      <c r="T369" s="111"/>
      <c r="U369" s="111"/>
      <c r="V369" s="111"/>
      <c r="W369" s="111"/>
      <c r="X369" s="111"/>
      <c r="Y369" s="111"/>
      <c r="Z369" s="111"/>
      <c r="AA369" s="111"/>
      <c r="AB369" s="111"/>
      <c r="AC369" s="111"/>
      <c r="AD369" s="112"/>
      <c r="AE369" s="264" t="s">
        <v>512</v>
      </c>
      <c r="AF369" s="251"/>
      <c r="AG369" s="251"/>
      <c r="AH369" s="251"/>
      <c r="AI369" s="251"/>
      <c r="AJ369" s="251"/>
      <c r="AK369" s="251"/>
      <c r="AL369" s="251"/>
      <c r="AM369" s="111"/>
      <c r="AN369" s="111"/>
      <c r="AO369" s="111"/>
      <c r="AP369" s="111"/>
      <c r="AQ369" s="111"/>
      <c r="AR369" s="111"/>
      <c r="AS369" s="111"/>
      <c r="AT369" s="111"/>
      <c r="AU369" s="111"/>
      <c r="AV369" s="111"/>
      <c r="AW369" s="111"/>
      <c r="AX369" s="111"/>
      <c r="AY369" s="112"/>
    </row>
    <row r="370" spans="1:51" ht="12.75" customHeight="1" x14ac:dyDescent="0.25">
      <c r="A370" s="220" t="s">
        <v>575</v>
      </c>
      <c r="B370" s="221"/>
      <c r="C370" s="265"/>
      <c r="D370" s="266"/>
      <c r="E370" s="266"/>
      <c r="F370" s="266"/>
      <c r="G370" s="266"/>
      <c r="H370" s="267"/>
      <c r="I370" s="269" t="s">
        <v>576</v>
      </c>
      <c r="J370" s="270"/>
      <c r="K370" s="270"/>
      <c r="L370" s="270"/>
      <c r="M370" s="270"/>
      <c r="N370" s="270"/>
      <c r="O370" s="111"/>
      <c r="P370" s="111"/>
      <c r="Q370" s="111"/>
      <c r="R370" s="111"/>
      <c r="S370" s="111"/>
      <c r="T370" s="111"/>
      <c r="U370" s="111"/>
      <c r="V370" s="111"/>
      <c r="W370" s="111"/>
      <c r="X370" s="111"/>
      <c r="Y370" s="111"/>
      <c r="Z370" s="111"/>
      <c r="AA370" s="111"/>
      <c r="AB370" s="111"/>
      <c r="AC370" s="111"/>
      <c r="AD370" s="112"/>
      <c r="AE370" s="264" t="s">
        <v>512</v>
      </c>
      <c r="AF370" s="251"/>
      <c r="AG370" s="251"/>
      <c r="AH370" s="251"/>
      <c r="AI370" s="251"/>
      <c r="AJ370" s="251"/>
      <c r="AK370" s="251"/>
      <c r="AL370" s="251"/>
      <c r="AM370" s="111"/>
      <c r="AN370" s="111"/>
      <c r="AO370" s="111"/>
      <c r="AP370" s="111"/>
      <c r="AQ370" s="111"/>
      <c r="AR370" s="111"/>
      <c r="AS370" s="111"/>
      <c r="AT370" s="111"/>
      <c r="AU370" s="111"/>
      <c r="AV370" s="111"/>
      <c r="AW370" s="111"/>
      <c r="AX370" s="111"/>
      <c r="AY370" s="112"/>
    </row>
    <row r="371" spans="1:51" ht="12.75" customHeight="1" x14ac:dyDescent="0.25">
      <c r="A371" s="220" t="s">
        <v>577</v>
      </c>
      <c r="B371" s="221"/>
      <c r="C371" s="265" t="s">
        <v>578</v>
      </c>
      <c r="D371" s="266"/>
      <c r="E371" s="266"/>
      <c r="F371" s="266"/>
      <c r="G371" s="266"/>
      <c r="H371" s="267"/>
      <c r="I371" s="269" t="s">
        <v>579</v>
      </c>
      <c r="J371" s="270"/>
      <c r="K371" s="270"/>
      <c r="L371" s="270"/>
      <c r="M371" s="270"/>
      <c r="N371" s="270"/>
      <c r="O371" s="111"/>
      <c r="P371" s="111"/>
      <c r="Q371" s="111"/>
      <c r="R371" s="111"/>
      <c r="S371" s="111"/>
      <c r="T371" s="111"/>
      <c r="U371" s="111"/>
      <c r="V371" s="111"/>
      <c r="W371" s="111"/>
      <c r="X371" s="111"/>
      <c r="Y371" s="111"/>
      <c r="Z371" s="111"/>
      <c r="AA371" s="111"/>
      <c r="AB371" s="111"/>
      <c r="AC371" s="111"/>
      <c r="AD371" s="112"/>
      <c r="AE371" s="264" t="s">
        <v>512</v>
      </c>
      <c r="AF371" s="251"/>
      <c r="AG371" s="251"/>
      <c r="AH371" s="251"/>
      <c r="AI371" s="251"/>
      <c r="AJ371" s="251"/>
      <c r="AK371" s="251"/>
      <c r="AL371" s="251"/>
      <c r="AM371" s="111"/>
      <c r="AN371" s="111"/>
      <c r="AO371" s="111"/>
      <c r="AP371" s="111"/>
      <c r="AQ371" s="111"/>
      <c r="AR371" s="111"/>
      <c r="AS371" s="111"/>
      <c r="AT371" s="111"/>
      <c r="AU371" s="111"/>
      <c r="AV371" s="111"/>
      <c r="AW371" s="111"/>
      <c r="AX371" s="111"/>
      <c r="AY371" s="112"/>
    </row>
    <row r="372" spans="1:51" ht="12.75" customHeight="1" x14ac:dyDescent="0.25">
      <c r="A372" s="220" t="s">
        <v>580</v>
      </c>
      <c r="B372" s="221"/>
      <c r="C372" s="265"/>
      <c r="D372" s="266"/>
      <c r="E372" s="266"/>
      <c r="F372" s="266"/>
      <c r="G372" s="266"/>
      <c r="H372" s="267"/>
      <c r="I372" s="269" t="s">
        <v>581</v>
      </c>
      <c r="J372" s="270"/>
      <c r="K372" s="270"/>
      <c r="L372" s="270"/>
      <c r="M372" s="270"/>
      <c r="N372" s="270"/>
      <c r="O372" s="111"/>
      <c r="P372" s="111"/>
      <c r="Q372" s="111"/>
      <c r="R372" s="111"/>
      <c r="S372" s="111"/>
      <c r="T372" s="111"/>
      <c r="U372" s="111"/>
      <c r="V372" s="111"/>
      <c r="W372" s="111"/>
      <c r="X372" s="111"/>
      <c r="Y372" s="111"/>
      <c r="Z372" s="111"/>
      <c r="AA372" s="111"/>
      <c r="AB372" s="111"/>
      <c r="AC372" s="111"/>
      <c r="AD372" s="112"/>
      <c r="AE372" s="264" t="s">
        <v>512</v>
      </c>
      <c r="AF372" s="251"/>
      <c r="AG372" s="251"/>
      <c r="AH372" s="251"/>
      <c r="AI372" s="251"/>
      <c r="AJ372" s="251"/>
      <c r="AK372" s="251"/>
      <c r="AL372" s="251"/>
      <c r="AM372" s="111"/>
      <c r="AN372" s="111"/>
      <c r="AO372" s="111"/>
      <c r="AP372" s="111"/>
      <c r="AQ372" s="111"/>
      <c r="AR372" s="111"/>
      <c r="AS372" s="111"/>
      <c r="AT372" s="111"/>
      <c r="AU372" s="111"/>
      <c r="AV372" s="111"/>
      <c r="AW372" s="111"/>
      <c r="AX372" s="111"/>
      <c r="AY372" s="112"/>
    </row>
    <row r="373" spans="1:51" ht="12.75" customHeight="1" x14ac:dyDescent="0.25">
      <c r="A373" s="220" t="s">
        <v>582</v>
      </c>
      <c r="B373" s="221"/>
      <c r="C373" s="265"/>
      <c r="D373" s="266"/>
      <c r="E373" s="266"/>
      <c r="F373" s="266"/>
      <c r="G373" s="266"/>
      <c r="H373" s="267"/>
      <c r="I373" s="269" t="s">
        <v>583</v>
      </c>
      <c r="J373" s="270"/>
      <c r="K373" s="270"/>
      <c r="L373" s="270"/>
      <c r="M373" s="270"/>
      <c r="N373" s="270"/>
      <c r="O373" s="111"/>
      <c r="P373" s="111"/>
      <c r="Q373" s="111"/>
      <c r="R373" s="111"/>
      <c r="S373" s="111"/>
      <c r="T373" s="111"/>
      <c r="U373" s="111"/>
      <c r="V373" s="111"/>
      <c r="W373" s="111"/>
      <c r="X373" s="111"/>
      <c r="Y373" s="111"/>
      <c r="Z373" s="111"/>
      <c r="AA373" s="111"/>
      <c r="AB373" s="111"/>
      <c r="AC373" s="111"/>
      <c r="AD373" s="112"/>
      <c r="AE373" s="264" t="s">
        <v>512</v>
      </c>
      <c r="AF373" s="251"/>
      <c r="AG373" s="251"/>
      <c r="AH373" s="251"/>
      <c r="AI373" s="251"/>
      <c r="AJ373" s="251"/>
      <c r="AK373" s="251"/>
      <c r="AL373" s="251"/>
      <c r="AM373" s="111"/>
      <c r="AN373" s="111"/>
      <c r="AO373" s="111"/>
      <c r="AP373" s="111"/>
      <c r="AQ373" s="111"/>
      <c r="AR373" s="111"/>
      <c r="AS373" s="111"/>
      <c r="AT373" s="111"/>
      <c r="AU373" s="111"/>
      <c r="AV373" s="111"/>
      <c r="AW373" s="111"/>
      <c r="AX373" s="111"/>
      <c r="AY373" s="112"/>
    </row>
    <row r="374" spans="1:51" ht="12.75" customHeight="1" x14ac:dyDescent="0.25">
      <c r="A374" s="220" t="s">
        <v>584</v>
      </c>
      <c r="B374" s="221"/>
      <c r="C374" s="265" t="s">
        <v>585</v>
      </c>
      <c r="D374" s="266"/>
      <c r="E374" s="266"/>
      <c r="F374" s="266"/>
      <c r="G374" s="266"/>
      <c r="H374" s="267"/>
      <c r="I374" s="269" t="s">
        <v>586</v>
      </c>
      <c r="J374" s="270"/>
      <c r="K374" s="270"/>
      <c r="L374" s="270"/>
      <c r="M374" s="270"/>
      <c r="N374" s="270"/>
      <c r="O374" s="111"/>
      <c r="P374" s="111"/>
      <c r="Q374" s="111"/>
      <c r="R374" s="111"/>
      <c r="S374" s="111"/>
      <c r="T374" s="111"/>
      <c r="U374" s="111"/>
      <c r="V374" s="111"/>
      <c r="W374" s="111"/>
      <c r="X374" s="111"/>
      <c r="Y374" s="111"/>
      <c r="Z374" s="111"/>
      <c r="AA374" s="111"/>
      <c r="AB374" s="111"/>
      <c r="AC374" s="111"/>
      <c r="AD374" s="112"/>
      <c r="AE374" s="264" t="s">
        <v>512</v>
      </c>
      <c r="AF374" s="251"/>
      <c r="AG374" s="251"/>
      <c r="AH374" s="251"/>
      <c r="AI374" s="251"/>
      <c r="AJ374" s="251"/>
      <c r="AK374" s="251"/>
      <c r="AL374" s="251"/>
      <c r="AM374" s="111"/>
      <c r="AN374" s="111"/>
      <c r="AO374" s="111"/>
      <c r="AP374" s="111"/>
      <c r="AQ374" s="111"/>
      <c r="AR374" s="111"/>
      <c r="AS374" s="111"/>
      <c r="AT374" s="111"/>
      <c r="AU374" s="111"/>
      <c r="AV374" s="111"/>
      <c r="AW374" s="111"/>
      <c r="AX374" s="111"/>
      <c r="AY374" s="112"/>
    </row>
    <row r="375" spans="1:51" ht="12.75" customHeight="1" x14ac:dyDescent="0.25">
      <c r="A375" s="220" t="s">
        <v>587</v>
      </c>
      <c r="B375" s="221"/>
      <c r="C375" s="265"/>
      <c r="D375" s="266"/>
      <c r="E375" s="266"/>
      <c r="F375" s="266"/>
      <c r="G375" s="266"/>
      <c r="H375" s="267"/>
      <c r="I375" s="269" t="s">
        <v>588</v>
      </c>
      <c r="J375" s="270"/>
      <c r="K375" s="270"/>
      <c r="L375" s="270"/>
      <c r="M375" s="270"/>
      <c r="N375" s="270"/>
      <c r="O375" s="111"/>
      <c r="P375" s="111"/>
      <c r="Q375" s="111"/>
      <c r="R375" s="111"/>
      <c r="S375" s="111"/>
      <c r="T375" s="111"/>
      <c r="U375" s="111"/>
      <c r="V375" s="111"/>
      <c r="W375" s="111"/>
      <c r="X375" s="111"/>
      <c r="Y375" s="111"/>
      <c r="Z375" s="111"/>
      <c r="AA375" s="111"/>
      <c r="AB375" s="111"/>
      <c r="AC375" s="111"/>
      <c r="AD375" s="112"/>
      <c r="AE375" s="264" t="s">
        <v>512</v>
      </c>
      <c r="AF375" s="251"/>
      <c r="AG375" s="251"/>
      <c r="AH375" s="251"/>
      <c r="AI375" s="251"/>
      <c r="AJ375" s="251"/>
      <c r="AK375" s="251"/>
      <c r="AL375" s="251"/>
      <c r="AM375" s="111"/>
      <c r="AN375" s="111"/>
      <c r="AO375" s="111"/>
      <c r="AP375" s="111"/>
      <c r="AQ375" s="111"/>
      <c r="AR375" s="111"/>
      <c r="AS375" s="111"/>
      <c r="AT375" s="111"/>
      <c r="AU375" s="111"/>
      <c r="AV375" s="111"/>
      <c r="AW375" s="111"/>
      <c r="AX375" s="111"/>
      <c r="AY375" s="112"/>
    </row>
    <row r="376" spans="1:51" ht="12.75" customHeight="1" x14ac:dyDescent="0.25">
      <c r="A376" s="220" t="s">
        <v>589</v>
      </c>
      <c r="B376" s="221"/>
      <c r="C376" s="265" t="s">
        <v>510</v>
      </c>
      <c r="D376" s="266"/>
      <c r="E376" s="266"/>
      <c r="F376" s="266"/>
      <c r="G376" s="266"/>
      <c r="H376" s="267"/>
      <c r="I376" s="269" t="s">
        <v>590</v>
      </c>
      <c r="J376" s="270"/>
      <c r="K376" s="270"/>
      <c r="L376" s="270"/>
      <c r="M376" s="270"/>
      <c r="N376" s="270"/>
      <c r="O376" s="111"/>
      <c r="P376" s="111"/>
      <c r="Q376" s="111"/>
      <c r="R376" s="111"/>
      <c r="S376" s="111"/>
      <c r="T376" s="111"/>
      <c r="U376" s="111"/>
      <c r="V376" s="111"/>
      <c r="W376" s="111"/>
      <c r="X376" s="111"/>
      <c r="Y376" s="111"/>
      <c r="Z376" s="111"/>
      <c r="AA376" s="111"/>
      <c r="AB376" s="111"/>
      <c r="AC376" s="111"/>
      <c r="AD376" s="112"/>
      <c r="AE376" s="264" t="s">
        <v>512</v>
      </c>
      <c r="AF376" s="251"/>
      <c r="AG376" s="251"/>
      <c r="AH376" s="251"/>
      <c r="AI376" s="251"/>
      <c r="AJ376" s="251"/>
      <c r="AK376" s="251"/>
      <c r="AL376" s="251"/>
      <c r="AM376" s="111"/>
      <c r="AN376" s="111"/>
      <c r="AO376" s="111"/>
      <c r="AP376" s="111"/>
      <c r="AQ376" s="111"/>
      <c r="AR376" s="111"/>
      <c r="AS376" s="111"/>
      <c r="AT376" s="111"/>
      <c r="AU376" s="111"/>
      <c r="AV376" s="111"/>
      <c r="AW376" s="111"/>
      <c r="AX376" s="111"/>
      <c r="AY376" s="112"/>
    </row>
    <row r="377" spans="1:51" ht="12.75" customHeight="1" x14ac:dyDescent="0.25">
      <c r="A377" s="220" t="s">
        <v>591</v>
      </c>
      <c r="B377" s="221"/>
      <c r="C377" s="265" t="s">
        <v>510</v>
      </c>
      <c r="D377" s="266"/>
      <c r="E377" s="266"/>
      <c r="F377" s="266"/>
      <c r="G377" s="266"/>
      <c r="H377" s="267"/>
      <c r="I377" s="269" t="s">
        <v>592</v>
      </c>
      <c r="J377" s="270"/>
      <c r="K377" s="270"/>
      <c r="L377" s="270"/>
      <c r="M377" s="270"/>
      <c r="N377" s="270"/>
      <c r="O377" s="111"/>
      <c r="P377" s="111"/>
      <c r="Q377" s="111"/>
      <c r="R377" s="111"/>
      <c r="S377" s="111"/>
      <c r="T377" s="111"/>
      <c r="U377" s="111"/>
      <c r="V377" s="111"/>
      <c r="W377" s="111"/>
      <c r="X377" s="111"/>
      <c r="Y377" s="111"/>
      <c r="Z377" s="111"/>
      <c r="AA377" s="111"/>
      <c r="AB377" s="111"/>
      <c r="AC377" s="111"/>
      <c r="AD377" s="112"/>
      <c r="AE377" s="264" t="s">
        <v>512</v>
      </c>
      <c r="AF377" s="251"/>
      <c r="AG377" s="251"/>
      <c r="AH377" s="251"/>
      <c r="AI377" s="251"/>
      <c r="AJ377" s="251"/>
      <c r="AK377" s="251"/>
      <c r="AL377" s="251"/>
      <c r="AM377" s="111"/>
      <c r="AN377" s="111"/>
      <c r="AO377" s="111"/>
      <c r="AP377" s="111"/>
      <c r="AQ377" s="111"/>
      <c r="AR377" s="111"/>
      <c r="AS377" s="111"/>
      <c r="AT377" s="111"/>
      <c r="AU377" s="111"/>
      <c r="AV377" s="111"/>
      <c r="AW377" s="111"/>
      <c r="AX377" s="111"/>
      <c r="AY377" s="112"/>
    </row>
    <row r="378" spans="1:51" ht="12.75" customHeight="1" x14ac:dyDescent="0.25">
      <c r="A378" s="220" t="s">
        <v>577</v>
      </c>
      <c r="B378" s="221"/>
      <c r="C378" s="265"/>
      <c r="D378" s="266"/>
      <c r="E378" s="266"/>
      <c r="F378" s="266"/>
      <c r="G378" s="266"/>
      <c r="H378" s="267"/>
      <c r="I378" s="269" t="s">
        <v>593</v>
      </c>
      <c r="J378" s="270"/>
      <c r="K378" s="270"/>
      <c r="L378" s="270"/>
      <c r="M378" s="270"/>
      <c r="N378" s="270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1"/>
      <c r="Z378" s="111"/>
      <c r="AA378" s="111"/>
      <c r="AB378" s="111"/>
      <c r="AC378" s="111"/>
      <c r="AD378" s="112"/>
      <c r="AE378" s="264" t="s">
        <v>512</v>
      </c>
      <c r="AF378" s="251"/>
      <c r="AG378" s="251"/>
      <c r="AH378" s="251"/>
      <c r="AI378" s="251"/>
      <c r="AJ378" s="251"/>
      <c r="AK378" s="251"/>
      <c r="AL378" s="251"/>
      <c r="AM378" s="111"/>
      <c r="AN378" s="111"/>
      <c r="AO378" s="111"/>
      <c r="AP378" s="111"/>
      <c r="AQ378" s="111"/>
      <c r="AR378" s="111"/>
      <c r="AS378" s="111"/>
      <c r="AT378" s="111"/>
      <c r="AU378" s="111"/>
      <c r="AV378" s="111"/>
      <c r="AW378" s="111"/>
      <c r="AX378" s="111"/>
      <c r="AY378" s="112"/>
    </row>
    <row r="379" spans="1:51" ht="12.75" customHeight="1" x14ac:dyDescent="0.25">
      <c r="A379" s="220" t="s">
        <v>591</v>
      </c>
      <c r="B379" s="221"/>
      <c r="C379" s="265"/>
      <c r="D379" s="266"/>
      <c r="E379" s="266"/>
      <c r="F379" s="266"/>
      <c r="G379" s="266"/>
      <c r="H379" s="267"/>
      <c r="I379" s="269" t="s">
        <v>594</v>
      </c>
      <c r="J379" s="270"/>
      <c r="K379" s="270"/>
      <c r="L379" s="270"/>
      <c r="M379" s="270"/>
      <c r="N379" s="270"/>
      <c r="O379" s="111"/>
      <c r="P379" s="111"/>
      <c r="Q379" s="111"/>
      <c r="R379" s="111"/>
      <c r="S379" s="111"/>
      <c r="T379" s="111"/>
      <c r="U379" s="111"/>
      <c r="V379" s="111"/>
      <c r="W379" s="111"/>
      <c r="X379" s="111"/>
      <c r="Y379" s="111"/>
      <c r="Z379" s="111"/>
      <c r="AA379" s="111"/>
      <c r="AB379" s="111"/>
      <c r="AC379" s="111"/>
      <c r="AD379" s="112"/>
      <c r="AE379" s="264" t="s">
        <v>512</v>
      </c>
      <c r="AF379" s="251"/>
      <c r="AG379" s="251"/>
      <c r="AH379" s="251"/>
      <c r="AI379" s="251"/>
      <c r="AJ379" s="251"/>
      <c r="AK379" s="251"/>
      <c r="AL379" s="251"/>
      <c r="AM379" s="111"/>
      <c r="AN379" s="111"/>
      <c r="AO379" s="111"/>
      <c r="AP379" s="111"/>
      <c r="AQ379" s="111"/>
      <c r="AR379" s="111"/>
      <c r="AS379" s="111"/>
      <c r="AT379" s="111"/>
      <c r="AU379" s="111"/>
      <c r="AV379" s="111"/>
      <c r="AW379" s="111"/>
      <c r="AX379" s="111"/>
      <c r="AY379" s="112"/>
    </row>
    <row r="380" spans="1:51" ht="12.75" customHeight="1" x14ac:dyDescent="0.25">
      <c r="A380" s="220" t="s">
        <v>595</v>
      </c>
      <c r="B380" s="221"/>
      <c r="C380" s="265"/>
      <c r="D380" s="266"/>
      <c r="E380" s="266"/>
      <c r="F380" s="266"/>
      <c r="G380" s="266"/>
      <c r="H380" s="267"/>
      <c r="I380" s="269" t="s">
        <v>596</v>
      </c>
      <c r="J380" s="270"/>
      <c r="K380" s="270"/>
      <c r="L380" s="270"/>
      <c r="M380" s="270"/>
      <c r="N380" s="270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1"/>
      <c r="Z380" s="111"/>
      <c r="AA380" s="111"/>
      <c r="AB380" s="111"/>
      <c r="AC380" s="111"/>
      <c r="AD380" s="112"/>
      <c r="AE380" s="264" t="s">
        <v>512</v>
      </c>
      <c r="AF380" s="251"/>
      <c r="AG380" s="251"/>
      <c r="AH380" s="251"/>
      <c r="AI380" s="251"/>
      <c r="AJ380" s="251"/>
      <c r="AK380" s="251"/>
      <c r="AL380" s="251"/>
      <c r="AM380" s="111"/>
      <c r="AN380" s="111"/>
      <c r="AO380" s="111"/>
      <c r="AP380" s="111"/>
      <c r="AQ380" s="111"/>
      <c r="AR380" s="111"/>
      <c r="AS380" s="111"/>
      <c r="AT380" s="111"/>
      <c r="AU380" s="111"/>
      <c r="AV380" s="111"/>
      <c r="AW380" s="111"/>
      <c r="AX380" s="111"/>
      <c r="AY380" s="112"/>
    </row>
    <row r="381" spans="1:51" ht="12.75" customHeight="1" x14ac:dyDescent="0.25">
      <c r="A381" s="220" t="s">
        <v>589</v>
      </c>
      <c r="B381" s="221"/>
      <c r="C381" s="265"/>
      <c r="D381" s="266"/>
      <c r="E381" s="266"/>
      <c r="F381" s="266"/>
      <c r="G381" s="266"/>
      <c r="H381" s="267"/>
      <c r="I381" s="269" t="s">
        <v>597</v>
      </c>
      <c r="J381" s="270"/>
      <c r="K381" s="270"/>
      <c r="L381" s="270"/>
      <c r="M381" s="270"/>
      <c r="N381" s="270"/>
      <c r="O381" s="111"/>
      <c r="P381" s="111"/>
      <c r="Q381" s="111"/>
      <c r="R381" s="111"/>
      <c r="S381" s="111"/>
      <c r="T381" s="111"/>
      <c r="U381" s="111"/>
      <c r="V381" s="111"/>
      <c r="W381" s="111"/>
      <c r="X381" s="111"/>
      <c r="Y381" s="111"/>
      <c r="Z381" s="111"/>
      <c r="AA381" s="111"/>
      <c r="AB381" s="111"/>
      <c r="AC381" s="111"/>
      <c r="AD381" s="112"/>
      <c r="AE381" s="264" t="s">
        <v>512</v>
      </c>
      <c r="AF381" s="251"/>
      <c r="AG381" s="251"/>
      <c r="AH381" s="251"/>
      <c r="AI381" s="251"/>
      <c r="AJ381" s="251"/>
      <c r="AK381" s="251"/>
      <c r="AL381" s="251"/>
      <c r="AM381" s="111"/>
      <c r="AN381" s="111"/>
      <c r="AO381" s="111"/>
      <c r="AP381" s="111"/>
      <c r="AQ381" s="111"/>
      <c r="AR381" s="111"/>
      <c r="AS381" s="111"/>
      <c r="AT381" s="111"/>
      <c r="AU381" s="111"/>
      <c r="AV381" s="111"/>
      <c r="AW381" s="111"/>
      <c r="AX381" s="111"/>
      <c r="AY381" s="112"/>
    </row>
    <row r="382" spans="1:51" ht="12.75" customHeight="1" x14ac:dyDescent="0.25">
      <c r="A382" s="220" t="s">
        <v>598</v>
      </c>
      <c r="B382" s="221"/>
      <c r="C382" s="265"/>
      <c r="D382" s="266"/>
      <c r="E382" s="266"/>
      <c r="F382" s="266"/>
      <c r="G382" s="266"/>
      <c r="H382" s="267"/>
      <c r="I382" s="269" t="s">
        <v>599</v>
      </c>
      <c r="J382" s="270"/>
      <c r="K382" s="270"/>
      <c r="L382" s="270"/>
      <c r="M382" s="270"/>
      <c r="N382" s="270"/>
      <c r="O382" s="111"/>
      <c r="P382" s="111"/>
      <c r="Q382" s="111"/>
      <c r="R382" s="111"/>
      <c r="S382" s="111"/>
      <c r="T382" s="111"/>
      <c r="U382" s="111"/>
      <c r="V382" s="111"/>
      <c r="W382" s="111"/>
      <c r="X382" s="111"/>
      <c r="Y382" s="111"/>
      <c r="Z382" s="111"/>
      <c r="AA382" s="111"/>
      <c r="AB382" s="111"/>
      <c r="AC382" s="111"/>
      <c r="AD382" s="112"/>
      <c r="AE382" s="264" t="s">
        <v>512</v>
      </c>
      <c r="AF382" s="251"/>
      <c r="AG382" s="251"/>
      <c r="AH382" s="251"/>
      <c r="AI382" s="251"/>
      <c r="AJ382" s="251"/>
      <c r="AK382" s="251"/>
      <c r="AL382" s="251"/>
      <c r="AM382" s="111"/>
      <c r="AN382" s="111"/>
      <c r="AO382" s="111"/>
      <c r="AP382" s="111"/>
      <c r="AQ382" s="111"/>
      <c r="AR382" s="111"/>
      <c r="AS382" s="111"/>
      <c r="AT382" s="111"/>
      <c r="AU382" s="111"/>
      <c r="AV382" s="111"/>
      <c r="AW382" s="111"/>
      <c r="AX382" s="111"/>
      <c r="AY382" s="112"/>
    </row>
    <row r="383" spans="1:51" ht="12.75" customHeight="1" x14ac:dyDescent="0.25">
      <c r="A383" s="220" t="s">
        <v>600</v>
      </c>
      <c r="B383" s="221"/>
      <c r="C383" s="265"/>
      <c r="D383" s="266"/>
      <c r="E383" s="266"/>
      <c r="F383" s="266"/>
      <c r="G383" s="266"/>
      <c r="H383" s="267"/>
      <c r="I383" s="269" t="s">
        <v>601</v>
      </c>
      <c r="J383" s="270"/>
      <c r="K383" s="270"/>
      <c r="L383" s="270"/>
      <c r="M383" s="270"/>
      <c r="N383" s="270"/>
      <c r="O383" s="111"/>
      <c r="P383" s="111"/>
      <c r="Q383" s="111"/>
      <c r="R383" s="111"/>
      <c r="S383" s="111"/>
      <c r="T383" s="111"/>
      <c r="U383" s="111"/>
      <c r="V383" s="111"/>
      <c r="W383" s="111"/>
      <c r="X383" s="111"/>
      <c r="Y383" s="111"/>
      <c r="Z383" s="111"/>
      <c r="AA383" s="111"/>
      <c r="AB383" s="111"/>
      <c r="AC383" s="111"/>
      <c r="AD383" s="112"/>
      <c r="AE383" s="264" t="s">
        <v>512</v>
      </c>
      <c r="AF383" s="251"/>
      <c r="AG383" s="251"/>
      <c r="AH383" s="251"/>
      <c r="AI383" s="251"/>
      <c r="AJ383" s="251"/>
      <c r="AK383" s="251"/>
      <c r="AL383" s="251"/>
      <c r="AM383" s="111"/>
      <c r="AN383" s="111"/>
      <c r="AO383" s="111"/>
      <c r="AP383" s="111"/>
      <c r="AQ383" s="111"/>
      <c r="AR383" s="111"/>
      <c r="AS383" s="111"/>
      <c r="AT383" s="111"/>
      <c r="AU383" s="111"/>
      <c r="AV383" s="111"/>
      <c r="AW383" s="111"/>
      <c r="AX383" s="111"/>
      <c r="AY383" s="112"/>
    </row>
    <row r="384" spans="1:51" ht="12.75" customHeight="1" x14ac:dyDescent="0.25">
      <c r="A384" s="220" t="s">
        <v>602</v>
      </c>
      <c r="B384" s="221"/>
      <c r="C384" s="265" t="s">
        <v>603</v>
      </c>
      <c r="D384" s="266"/>
      <c r="E384" s="266"/>
      <c r="F384" s="266"/>
      <c r="G384" s="266"/>
      <c r="H384" s="267"/>
      <c r="I384" s="269" t="s">
        <v>604</v>
      </c>
      <c r="J384" s="270"/>
      <c r="K384" s="270"/>
      <c r="L384" s="270"/>
      <c r="M384" s="270"/>
      <c r="N384" s="270"/>
      <c r="O384" s="111"/>
      <c r="P384" s="111"/>
      <c r="Q384" s="111"/>
      <c r="R384" s="111"/>
      <c r="S384" s="111"/>
      <c r="T384" s="111"/>
      <c r="U384" s="111"/>
      <c r="V384" s="111"/>
      <c r="W384" s="111"/>
      <c r="X384" s="111"/>
      <c r="Y384" s="111"/>
      <c r="Z384" s="111"/>
      <c r="AA384" s="111"/>
      <c r="AB384" s="111"/>
      <c r="AC384" s="111"/>
      <c r="AD384" s="112"/>
      <c r="AE384" s="264" t="s">
        <v>512</v>
      </c>
      <c r="AF384" s="251"/>
      <c r="AG384" s="251"/>
      <c r="AH384" s="251"/>
      <c r="AI384" s="251"/>
      <c r="AJ384" s="251"/>
      <c r="AK384" s="251"/>
      <c r="AL384" s="251"/>
      <c r="AM384" s="111"/>
      <c r="AN384" s="111"/>
      <c r="AO384" s="111"/>
      <c r="AP384" s="111"/>
      <c r="AQ384" s="111"/>
      <c r="AR384" s="111"/>
      <c r="AS384" s="111"/>
      <c r="AT384" s="111"/>
      <c r="AU384" s="111"/>
      <c r="AV384" s="111"/>
      <c r="AW384" s="111"/>
      <c r="AX384" s="111"/>
      <c r="AY384" s="112"/>
    </row>
    <row r="385" spans="1:51" ht="12.75" customHeight="1" x14ac:dyDescent="0.25">
      <c r="A385" s="220" t="s">
        <v>605</v>
      </c>
      <c r="B385" s="221"/>
      <c r="C385" s="265" t="s">
        <v>510</v>
      </c>
      <c r="D385" s="266"/>
      <c r="E385" s="266"/>
      <c r="F385" s="266"/>
      <c r="G385" s="266"/>
      <c r="H385" s="267"/>
      <c r="I385" s="269" t="s">
        <v>606</v>
      </c>
      <c r="J385" s="270"/>
      <c r="K385" s="270"/>
      <c r="L385" s="270"/>
      <c r="M385" s="270"/>
      <c r="N385" s="270"/>
      <c r="O385" s="111"/>
      <c r="P385" s="111"/>
      <c r="Q385" s="111"/>
      <c r="R385" s="111"/>
      <c r="S385" s="111"/>
      <c r="T385" s="111"/>
      <c r="U385" s="111"/>
      <c r="V385" s="111"/>
      <c r="W385" s="111"/>
      <c r="X385" s="111"/>
      <c r="Y385" s="111"/>
      <c r="Z385" s="111"/>
      <c r="AA385" s="111"/>
      <c r="AB385" s="111"/>
      <c r="AC385" s="111"/>
      <c r="AD385" s="112"/>
      <c r="AE385" s="264" t="s">
        <v>512</v>
      </c>
      <c r="AF385" s="251"/>
      <c r="AG385" s="251"/>
      <c r="AH385" s="251"/>
      <c r="AI385" s="251"/>
      <c r="AJ385" s="251"/>
      <c r="AK385" s="251"/>
      <c r="AL385" s="251"/>
      <c r="AM385" s="111"/>
      <c r="AN385" s="111"/>
      <c r="AO385" s="111"/>
      <c r="AP385" s="111"/>
      <c r="AQ385" s="111"/>
      <c r="AR385" s="111"/>
      <c r="AS385" s="111"/>
      <c r="AT385" s="111"/>
      <c r="AU385" s="111"/>
      <c r="AV385" s="111"/>
      <c r="AW385" s="111"/>
      <c r="AX385" s="111"/>
      <c r="AY385" s="112"/>
    </row>
    <row r="386" spans="1:51" ht="12.75" customHeight="1" x14ac:dyDescent="0.25">
      <c r="A386" s="220" t="s">
        <v>598</v>
      </c>
      <c r="B386" s="221"/>
      <c r="C386" s="265" t="s">
        <v>510</v>
      </c>
      <c r="D386" s="266"/>
      <c r="E386" s="266"/>
      <c r="F386" s="266"/>
      <c r="G386" s="266"/>
      <c r="H386" s="267"/>
      <c r="I386" s="269" t="s">
        <v>607</v>
      </c>
      <c r="J386" s="270"/>
      <c r="K386" s="270"/>
      <c r="L386" s="270"/>
      <c r="M386" s="270"/>
      <c r="N386" s="270"/>
      <c r="O386" s="111"/>
      <c r="P386" s="111"/>
      <c r="Q386" s="111"/>
      <c r="R386" s="111"/>
      <c r="S386" s="111"/>
      <c r="T386" s="111"/>
      <c r="U386" s="111"/>
      <c r="V386" s="111"/>
      <c r="W386" s="111"/>
      <c r="X386" s="111"/>
      <c r="Y386" s="111"/>
      <c r="Z386" s="111"/>
      <c r="AA386" s="111"/>
      <c r="AB386" s="111"/>
      <c r="AC386" s="111"/>
      <c r="AD386" s="112"/>
      <c r="AE386" s="264" t="s">
        <v>512</v>
      </c>
      <c r="AF386" s="251"/>
      <c r="AG386" s="251"/>
      <c r="AH386" s="251"/>
      <c r="AI386" s="251"/>
      <c r="AJ386" s="251"/>
      <c r="AK386" s="251"/>
      <c r="AL386" s="251"/>
      <c r="AM386" s="111"/>
      <c r="AN386" s="111"/>
      <c r="AO386" s="111"/>
      <c r="AP386" s="111"/>
      <c r="AQ386" s="111"/>
      <c r="AR386" s="111"/>
      <c r="AS386" s="111"/>
      <c r="AT386" s="111"/>
      <c r="AU386" s="111"/>
      <c r="AV386" s="111"/>
      <c r="AW386" s="111"/>
      <c r="AX386" s="111"/>
      <c r="AY386" s="112"/>
    </row>
    <row r="387" spans="1:51" ht="12.75" customHeight="1" x14ac:dyDescent="0.25">
      <c r="A387" s="220" t="s">
        <v>598</v>
      </c>
      <c r="B387" s="221"/>
      <c r="C387" s="265"/>
      <c r="D387" s="266"/>
      <c r="E387" s="266"/>
      <c r="F387" s="266"/>
      <c r="G387" s="266"/>
      <c r="H387" s="267"/>
      <c r="I387" s="269" t="s">
        <v>608</v>
      </c>
      <c r="J387" s="270"/>
      <c r="K387" s="270"/>
      <c r="L387" s="270"/>
      <c r="M387" s="270"/>
      <c r="N387" s="270"/>
      <c r="O387" s="111"/>
      <c r="P387" s="111"/>
      <c r="Q387" s="111"/>
      <c r="R387" s="111"/>
      <c r="S387" s="111"/>
      <c r="T387" s="111"/>
      <c r="U387" s="111"/>
      <c r="V387" s="111"/>
      <c r="W387" s="111"/>
      <c r="X387" s="111"/>
      <c r="Y387" s="111"/>
      <c r="Z387" s="111"/>
      <c r="AA387" s="111"/>
      <c r="AB387" s="111"/>
      <c r="AC387" s="111"/>
      <c r="AD387" s="112"/>
      <c r="AE387" s="264" t="s">
        <v>512</v>
      </c>
      <c r="AF387" s="251"/>
      <c r="AG387" s="251"/>
      <c r="AH387" s="251"/>
      <c r="AI387" s="251"/>
      <c r="AJ387" s="251"/>
      <c r="AK387" s="251"/>
      <c r="AL387" s="251"/>
      <c r="AM387" s="111"/>
      <c r="AN387" s="111"/>
      <c r="AO387" s="111"/>
      <c r="AP387" s="111"/>
      <c r="AQ387" s="111"/>
      <c r="AR387" s="111"/>
      <c r="AS387" s="111"/>
      <c r="AT387" s="111"/>
      <c r="AU387" s="111"/>
      <c r="AV387" s="111"/>
      <c r="AW387" s="111"/>
      <c r="AX387" s="111"/>
      <c r="AY387" s="112"/>
    </row>
    <row r="388" spans="1:51" ht="12.75" customHeight="1" x14ac:dyDescent="0.25">
      <c r="A388" s="220" t="s">
        <v>609</v>
      </c>
      <c r="B388" s="221"/>
      <c r="C388" s="265"/>
      <c r="D388" s="266"/>
      <c r="E388" s="266"/>
      <c r="F388" s="266"/>
      <c r="G388" s="266"/>
      <c r="H388" s="267"/>
      <c r="I388" s="269" t="s">
        <v>610</v>
      </c>
      <c r="J388" s="270"/>
      <c r="K388" s="270"/>
      <c r="L388" s="270"/>
      <c r="M388" s="270"/>
      <c r="N388" s="270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  <c r="AA388" s="111"/>
      <c r="AB388" s="111"/>
      <c r="AC388" s="111"/>
      <c r="AD388" s="112"/>
      <c r="AE388" s="264" t="s">
        <v>512</v>
      </c>
      <c r="AF388" s="251"/>
      <c r="AG388" s="251"/>
      <c r="AH388" s="251"/>
      <c r="AI388" s="251"/>
      <c r="AJ388" s="251"/>
      <c r="AK388" s="251"/>
      <c r="AL388" s="251"/>
      <c r="AM388" s="111"/>
      <c r="AN388" s="111"/>
      <c r="AO388" s="111"/>
      <c r="AP388" s="111"/>
      <c r="AQ388" s="111"/>
      <c r="AR388" s="111"/>
      <c r="AS388" s="111"/>
      <c r="AT388" s="111"/>
      <c r="AU388" s="111"/>
      <c r="AV388" s="111"/>
      <c r="AW388" s="111"/>
      <c r="AX388" s="111"/>
      <c r="AY388" s="112"/>
    </row>
    <row r="389" spans="1:51" ht="12.75" customHeight="1" x14ac:dyDescent="0.25">
      <c r="A389" s="220" t="s">
        <v>611</v>
      </c>
      <c r="B389" s="221"/>
      <c r="C389" s="265"/>
      <c r="D389" s="266"/>
      <c r="E389" s="266"/>
      <c r="F389" s="266"/>
      <c r="G389" s="266"/>
      <c r="H389" s="267"/>
      <c r="I389" s="269" t="s">
        <v>612</v>
      </c>
      <c r="J389" s="270"/>
      <c r="K389" s="270"/>
      <c r="L389" s="270"/>
      <c r="M389" s="270"/>
      <c r="N389" s="270"/>
      <c r="O389" s="111"/>
      <c r="P389" s="111"/>
      <c r="Q389" s="111"/>
      <c r="R389" s="111"/>
      <c r="S389" s="111"/>
      <c r="T389" s="111"/>
      <c r="U389" s="111"/>
      <c r="V389" s="111"/>
      <c r="W389" s="111"/>
      <c r="X389" s="111"/>
      <c r="Y389" s="111"/>
      <c r="Z389" s="111"/>
      <c r="AA389" s="111"/>
      <c r="AB389" s="111"/>
      <c r="AC389" s="111"/>
      <c r="AD389" s="112"/>
      <c r="AE389" s="264" t="s">
        <v>512</v>
      </c>
      <c r="AF389" s="251"/>
      <c r="AG389" s="251"/>
      <c r="AH389" s="251"/>
      <c r="AI389" s="251"/>
      <c r="AJ389" s="251"/>
      <c r="AK389" s="251"/>
      <c r="AL389" s="251"/>
      <c r="AM389" s="111"/>
      <c r="AN389" s="111"/>
      <c r="AO389" s="111"/>
      <c r="AP389" s="111"/>
      <c r="AQ389" s="111"/>
      <c r="AR389" s="111"/>
      <c r="AS389" s="111"/>
      <c r="AT389" s="111"/>
      <c r="AU389" s="111"/>
      <c r="AV389" s="111"/>
      <c r="AW389" s="111"/>
      <c r="AX389" s="111"/>
      <c r="AY389" s="112"/>
    </row>
    <row r="390" spans="1:51" ht="12.75" customHeight="1" x14ac:dyDescent="0.25">
      <c r="A390" s="220" t="s">
        <v>613</v>
      </c>
      <c r="B390" s="221"/>
      <c r="C390" s="265"/>
      <c r="D390" s="266"/>
      <c r="E390" s="266"/>
      <c r="F390" s="266"/>
      <c r="G390" s="266"/>
      <c r="H390" s="267"/>
      <c r="I390" s="269" t="s">
        <v>614</v>
      </c>
      <c r="J390" s="270"/>
      <c r="K390" s="270"/>
      <c r="L390" s="270"/>
      <c r="M390" s="270"/>
      <c r="N390" s="270"/>
      <c r="O390" s="111"/>
      <c r="P390" s="111"/>
      <c r="Q390" s="111"/>
      <c r="R390" s="111"/>
      <c r="S390" s="111"/>
      <c r="T390" s="111"/>
      <c r="U390" s="111"/>
      <c r="V390" s="111"/>
      <c r="W390" s="111"/>
      <c r="X390" s="111"/>
      <c r="Y390" s="111"/>
      <c r="Z390" s="111"/>
      <c r="AA390" s="111"/>
      <c r="AB390" s="111"/>
      <c r="AC390" s="111"/>
      <c r="AD390" s="112"/>
      <c r="AE390" s="264" t="s">
        <v>512</v>
      </c>
      <c r="AF390" s="251"/>
      <c r="AG390" s="251"/>
      <c r="AH390" s="251"/>
      <c r="AI390" s="251"/>
      <c r="AJ390" s="251"/>
      <c r="AK390" s="251"/>
      <c r="AL390" s="251"/>
      <c r="AM390" s="111"/>
      <c r="AN390" s="111"/>
      <c r="AO390" s="111"/>
      <c r="AP390" s="111"/>
      <c r="AQ390" s="111"/>
      <c r="AR390" s="111"/>
      <c r="AS390" s="111"/>
      <c r="AT390" s="111"/>
      <c r="AU390" s="111"/>
      <c r="AV390" s="111"/>
      <c r="AW390" s="111"/>
      <c r="AX390" s="111"/>
      <c r="AY390" s="112"/>
    </row>
    <row r="391" spans="1:51" ht="12.75" customHeight="1" x14ac:dyDescent="0.25">
      <c r="A391" s="220" t="s">
        <v>615</v>
      </c>
      <c r="B391" s="221"/>
      <c r="C391" s="265" t="s">
        <v>616</v>
      </c>
      <c r="D391" s="266"/>
      <c r="E391" s="266"/>
      <c r="F391" s="266"/>
      <c r="G391" s="266"/>
      <c r="H391" s="267"/>
      <c r="I391" s="269" t="s">
        <v>617</v>
      </c>
      <c r="J391" s="270"/>
      <c r="K391" s="270"/>
      <c r="L391" s="270"/>
      <c r="M391" s="270"/>
      <c r="N391" s="270"/>
      <c r="O391" s="111"/>
      <c r="P391" s="111"/>
      <c r="Q391" s="111"/>
      <c r="R391" s="111"/>
      <c r="S391" s="111"/>
      <c r="T391" s="111"/>
      <c r="U391" s="111"/>
      <c r="V391" s="111"/>
      <c r="W391" s="111"/>
      <c r="X391" s="111"/>
      <c r="Y391" s="111"/>
      <c r="Z391" s="111"/>
      <c r="AA391" s="111"/>
      <c r="AB391" s="111"/>
      <c r="AC391" s="111"/>
      <c r="AD391" s="112"/>
      <c r="AE391" s="264" t="s">
        <v>512</v>
      </c>
      <c r="AF391" s="251"/>
      <c r="AG391" s="251"/>
      <c r="AH391" s="251"/>
      <c r="AI391" s="251"/>
      <c r="AJ391" s="251"/>
      <c r="AK391" s="251"/>
      <c r="AL391" s="251"/>
      <c r="AM391" s="111"/>
      <c r="AN391" s="111"/>
      <c r="AO391" s="111"/>
      <c r="AP391" s="111"/>
      <c r="AQ391" s="111"/>
      <c r="AR391" s="111"/>
      <c r="AS391" s="111"/>
      <c r="AT391" s="111"/>
      <c r="AU391" s="111"/>
      <c r="AV391" s="111"/>
      <c r="AW391" s="111"/>
      <c r="AX391" s="111"/>
      <c r="AY391" s="112"/>
    </row>
    <row r="392" spans="1:51" ht="12.75" customHeight="1" x14ac:dyDescent="0.25">
      <c r="A392" s="220" t="s">
        <v>618</v>
      </c>
      <c r="B392" s="221"/>
      <c r="C392" s="265" t="s">
        <v>603</v>
      </c>
      <c r="D392" s="266"/>
      <c r="E392" s="266"/>
      <c r="F392" s="266"/>
      <c r="G392" s="266"/>
      <c r="H392" s="267"/>
      <c r="I392" s="269" t="s">
        <v>619</v>
      </c>
      <c r="J392" s="270"/>
      <c r="K392" s="270"/>
      <c r="L392" s="270"/>
      <c r="M392" s="270"/>
      <c r="N392" s="270"/>
      <c r="O392" s="111"/>
      <c r="P392" s="111"/>
      <c r="Q392" s="111"/>
      <c r="R392" s="111"/>
      <c r="S392" s="111"/>
      <c r="T392" s="111"/>
      <c r="U392" s="111"/>
      <c r="V392" s="111"/>
      <c r="W392" s="111"/>
      <c r="X392" s="111"/>
      <c r="Y392" s="111"/>
      <c r="Z392" s="111"/>
      <c r="AA392" s="111"/>
      <c r="AB392" s="111"/>
      <c r="AC392" s="111"/>
      <c r="AD392" s="112"/>
      <c r="AE392" s="264" t="s">
        <v>512</v>
      </c>
      <c r="AF392" s="251"/>
      <c r="AG392" s="251"/>
      <c r="AH392" s="251"/>
      <c r="AI392" s="251"/>
      <c r="AJ392" s="251"/>
      <c r="AK392" s="251"/>
      <c r="AL392" s="251"/>
      <c r="AM392" s="111"/>
      <c r="AN392" s="111"/>
      <c r="AO392" s="111"/>
      <c r="AP392" s="111"/>
      <c r="AQ392" s="111"/>
      <c r="AR392" s="111"/>
      <c r="AS392" s="111"/>
      <c r="AT392" s="111"/>
      <c r="AU392" s="111"/>
      <c r="AV392" s="111"/>
      <c r="AW392" s="111"/>
      <c r="AX392" s="111"/>
      <c r="AY392" s="112"/>
    </row>
    <row r="393" spans="1:51" ht="12.75" customHeight="1" x14ac:dyDescent="0.25">
      <c r="A393" s="220" t="s">
        <v>620</v>
      </c>
      <c r="B393" s="221"/>
      <c r="C393" s="265"/>
      <c r="D393" s="266"/>
      <c r="E393" s="266"/>
      <c r="F393" s="266"/>
      <c r="G393" s="266"/>
      <c r="H393" s="267"/>
      <c r="I393" s="269" t="s">
        <v>621</v>
      </c>
      <c r="J393" s="270"/>
      <c r="K393" s="270"/>
      <c r="L393" s="270"/>
      <c r="M393" s="270"/>
      <c r="N393" s="270"/>
      <c r="O393" s="111"/>
      <c r="P393" s="111"/>
      <c r="Q393" s="111"/>
      <c r="R393" s="111"/>
      <c r="S393" s="111"/>
      <c r="T393" s="111"/>
      <c r="U393" s="111"/>
      <c r="V393" s="111"/>
      <c r="W393" s="111"/>
      <c r="X393" s="111"/>
      <c r="Y393" s="111"/>
      <c r="Z393" s="111"/>
      <c r="AA393" s="111"/>
      <c r="AB393" s="111"/>
      <c r="AC393" s="111"/>
      <c r="AD393" s="112"/>
      <c r="AE393" s="264" t="s">
        <v>512</v>
      </c>
      <c r="AF393" s="251"/>
      <c r="AG393" s="251"/>
      <c r="AH393" s="251"/>
      <c r="AI393" s="251"/>
      <c r="AJ393" s="251"/>
      <c r="AK393" s="251"/>
      <c r="AL393" s="251"/>
      <c r="AM393" s="111"/>
      <c r="AN393" s="111"/>
      <c r="AO393" s="111"/>
      <c r="AP393" s="111"/>
      <c r="AQ393" s="111"/>
      <c r="AR393" s="111"/>
      <c r="AS393" s="111"/>
      <c r="AT393" s="111"/>
      <c r="AU393" s="111"/>
      <c r="AV393" s="111"/>
      <c r="AW393" s="111"/>
      <c r="AX393" s="111"/>
      <c r="AY393" s="112"/>
    </row>
    <row r="394" spans="1:51" ht="12.75" customHeight="1" x14ac:dyDescent="0.25">
      <c r="A394" s="220" t="s">
        <v>580</v>
      </c>
      <c r="B394" s="221"/>
      <c r="C394" s="265"/>
      <c r="D394" s="266"/>
      <c r="E394" s="266"/>
      <c r="F394" s="266"/>
      <c r="G394" s="266"/>
      <c r="H394" s="267"/>
      <c r="I394" s="269" t="s">
        <v>622</v>
      </c>
      <c r="J394" s="270"/>
      <c r="K394" s="270"/>
      <c r="L394" s="270"/>
      <c r="M394" s="270"/>
      <c r="N394" s="270"/>
      <c r="O394" s="111"/>
      <c r="P394" s="111"/>
      <c r="Q394" s="111"/>
      <c r="R394" s="111"/>
      <c r="S394" s="111"/>
      <c r="T394" s="111"/>
      <c r="U394" s="111"/>
      <c r="V394" s="111"/>
      <c r="W394" s="111"/>
      <c r="X394" s="111"/>
      <c r="Y394" s="111"/>
      <c r="Z394" s="111"/>
      <c r="AA394" s="111"/>
      <c r="AB394" s="111"/>
      <c r="AC394" s="111"/>
      <c r="AD394" s="112"/>
      <c r="AE394" s="264" t="s">
        <v>512</v>
      </c>
      <c r="AF394" s="251"/>
      <c r="AG394" s="251"/>
      <c r="AH394" s="251"/>
      <c r="AI394" s="251"/>
      <c r="AJ394" s="251"/>
      <c r="AK394" s="251"/>
      <c r="AL394" s="251"/>
      <c r="AM394" s="111"/>
      <c r="AN394" s="111"/>
      <c r="AO394" s="111"/>
      <c r="AP394" s="111"/>
      <c r="AQ394" s="111"/>
      <c r="AR394" s="111"/>
      <c r="AS394" s="111"/>
      <c r="AT394" s="111"/>
      <c r="AU394" s="111"/>
      <c r="AV394" s="111"/>
      <c r="AW394" s="111"/>
      <c r="AX394" s="111"/>
      <c r="AY394" s="112"/>
    </row>
    <row r="395" spans="1:51" ht="12.75" customHeight="1" x14ac:dyDescent="0.25">
      <c r="A395" s="220" t="s">
        <v>623</v>
      </c>
      <c r="B395" s="221"/>
      <c r="C395" s="265"/>
      <c r="D395" s="266"/>
      <c r="E395" s="266"/>
      <c r="F395" s="266"/>
      <c r="G395" s="266"/>
      <c r="H395" s="267"/>
      <c r="I395" s="269" t="s">
        <v>624</v>
      </c>
      <c r="J395" s="270"/>
      <c r="K395" s="270"/>
      <c r="L395" s="270"/>
      <c r="M395" s="270"/>
      <c r="N395" s="270"/>
      <c r="O395" s="111"/>
      <c r="P395" s="111"/>
      <c r="Q395" s="111"/>
      <c r="R395" s="111"/>
      <c r="S395" s="111"/>
      <c r="T395" s="111"/>
      <c r="U395" s="111"/>
      <c r="V395" s="111"/>
      <c r="W395" s="111"/>
      <c r="X395" s="111"/>
      <c r="Y395" s="111"/>
      <c r="Z395" s="111"/>
      <c r="AA395" s="111"/>
      <c r="AB395" s="111"/>
      <c r="AC395" s="111"/>
      <c r="AD395" s="112"/>
      <c r="AE395" s="264" t="s">
        <v>512</v>
      </c>
      <c r="AF395" s="251"/>
      <c r="AG395" s="251"/>
      <c r="AH395" s="251"/>
      <c r="AI395" s="251"/>
      <c r="AJ395" s="251"/>
      <c r="AK395" s="251"/>
      <c r="AL395" s="251"/>
      <c r="AM395" s="111"/>
      <c r="AN395" s="111"/>
      <c r="AO395" s="111"/>
      <c r="AP395" s="111"/>
      <c r="AQ395" s="111"/>
      <c r="AR395" s="111"/>
      <c r="AS395" s="111"/>
      <c r="AT395" s="111"/>
      <c r="AU395" s="111"/>
      <c r="AV395" s="111"/>
      <c r="AW395" s="111"/>
      <c r="AX395" s="111"/>
      <c r="AY395" s="112"/>
    </row>
    <row r="396" spans="1:51" ht="12.75" customHeight="1" x14ac:dyDescent="0.25">
      <c r="A396" s="220" t="s">
        <v>625</v>
      </c>
      <c r="B396" s="221"/>
      <c r="C396" s="265" t="s">
        <v>510</v>
      </c>
      <c r="D396" s="266"/>
      <c r="E396" s="266"/>
      <c r="F396" s="266"/>
      <c r="G396" s="266"/>
      <c r="H396" s="267"/>
      <c r="I396" s="269" t="s">
        <v>626</v>
      </c>
      <c r="J396" s="270"/>
      <c r="K396" s="270"/>
      <c r="L396" s="270"/>
      <c r="M396" s="270"/>
      <c r="N396" s="270"/>
      <c r="O396" s="111"/>
      <c r="P396" s="111"/>
      <c r="Q396" s="111"/>
      <c r="R396" s="111"/>
      <c r="S396" s="111"/>
      <c r="T396" s="111"/>
      <c r="U396" s="111"/>
      <c r="V396" s="111"/>
      <c r="W396" s="111"/>
      <c r="X396" s="111"/>
      <c r="Y396" s="111"/>
      <c r="Z396" s="111"/>
      <c r="AA396" s="111"/>
      <c r="AB396" s="111"/>
      <c r="AC396" s="111"/>
      <c r="AD396" s="112"/>
      <c r="AE396" s="264" t="s">
        <v>512</v>
      </c>
      <c r="AF396" s="251"/>
      <c r="AG396" s="251"/>
      <c r="AH396" s="251"/>
      <c r="AI396" s="251"/>
      <c r="AJ396" s="251"/>
      <c r="AK396" s="251"/>
      <c r="AL396" s="251"/>
      <c r="AM396" s="111"/>
      <c r="AN396" s="111"/>
      <c r="AO396" s="111"/>
      <c r="AP396" s="111"/>
      <c r="AQ396" s="111"/>
      <c r="AR396" s="111"/>
      <c r="AS396" s="111"/>
      <c r="AT396" s="111"/>
      <c r="AU396" s="111"/>
      <c r="AV396" s="111"/>
      <c r="AW396" s="111"/>
      <c r="AX396" s="111"/>
      <c r="AY396" s="112"/>
    </row>
    <row r="397" spans="1:51" ht="12.75" customHeight="1" x14ac:dyDescent="0.25">
      <c r="A397" s="220" t="s">
        <v>627</v>
      </c>
      <c r="B397" s="221"/>
      <c r="C397" s="265" t="s">
        <v>603</v>
      </c>
      <c r="D397" s="266"/>
      <c r="E397" s="266"/>
      <c r="F397" s="266"/>
      <c r="G397" s="266"/>
      <c r="H397" s="267"/>
      <c r="I397" s="269" t="s">
        <v>628</v>
      </c>
      <c r="J397" s="270"/>
      <c r="K397" s="270"/>
      <c r="L397" s="270"/>
      <c r="M397" s="270"/>
      <c r="N397" s="270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  <c r="Y397" s="111"/>
      <c r="Z397" s="111"/>
      <c r="AA397" s="111"/>
      <c r="AB397" s="111"/>
      <c r="AC397" s="111"/>
      <c r="AD397" s="112"/>
      <c r="AE397" s="264" t="s">
        <v>512</v>
      </c>
      <c r="AF397" s="251"/>
      <c r="AG397" s="251"/>
      <c r="AH397" s="251"/>
      <c r="AI397" s="251"/>
      <c r="AJ397" s="251"/>
      <c r="AK397" s="251"/>
      <c r="AL397" s="251"/>
      <c r="AM397" s="111"/>
      <c r="AN397" s="111"/>
      <c r="AO397" s="111"/>
      <c r="AP397" s="111"/>
      <c r="AQ397" s="111"/>
      <c r="AR397" s="111"/>
      <c r="AS397" s="111"/>
      <c r="AT397" s="111"/>
      <c r="AU397" s="111"/>
      <c r="AV397" s="111"/>
      <c r="AW397" s="111"/>
      <c r="AX397" s="111"/>
      <c r="AY397" s="112"/>
    </row>
    <row r="398" spans="1:51" ht="12.75" customHeight="1" x14ac:dyDescent="0.25">
      <c r="A398" s="220" t="s">
        <v>523</v>
      </c>
      <c r="B398" s="221"/>
      <c r="C398" s="265" t="s">
        <v>524</v>
      </c>
      <c r="D398" s="266"/>
      <c r="E398" s="266"/>
      <c r="F398" s="266"/>
      <c r="G398" s="266"/>
      <c r="H398" s="267"/>
      <c r="I398" s="269" t="s">
        <v>629</v>
      </c>
      <c r="J398" s="270"/>
      <c r="K398" s="270"/>
      <c r="L398" s="270"/>
      <c r="M398" s="270"/>
      <c r="N398" s="270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  <c r="Y398" s="111"/>
      <c r="Z398" s="111"/>
      <c r="AA398" s="111"/>
      <c r="AB398" s="111"/>
      <c r="AC398" s="111"/>
      <c r="AD398" s="112"/>
      <c r="AE398" s="264" t="s">
        <v>512</v>
      </c>
      <c r="AF398" s="251"/>
      <c r="AG398" s="251"/>
      <c r="AH398" s="251"/>
      <c r="AI398" s="251"/>
      <c r="AJ398" s="251"/>
      <c r="AK398" s="251"/>
      <c r="AL398" s="251"/>
      <c r="AM398" s="111"/>
      <c r="AN398" s="111"/>
      <c r="AO398" s="111"/>
      <c r="AP398" s="111"/>
      <c r="AQ398" s="111"/>
      <c r="AR398" s="111"/>
      <c r="AS398" s="111"/>
      <c r="AT398" s="111"/>
      <c r="AU398" s="111"/>
      <c r="AV398" s="111"/>
      <c r="AW398" s="111"/>
      <c r="AX398" s="111"/>
      <c r="AY398" s="112"/>
    </row>
    <row r="399" spans="1:51" ht="12.75" customHeight="1" x14ac:dyDescent="0.25">
      <c r="A399" s="220" t="s">
        <v>630</v>
      </c>
      <c r="B399" s="221"/>
      <c r="C399" s="265" t="s">
        <v>510</v>
      </c>
      <c r="D399" s="266"/>
      <c r="E399" s="266"/>
      <c r="F399" s="266"/>
      <c r="G399" s="266"/>
      <c r="H399" s="267"/>
      <c r="I399" s="269" t="s">
        <v>631</v>
      </c>
      <c r="J399" s="270"/>
      <c r="K399" s="270"/>
      <c r="L399" s="270"/>
      <c r="M399" s="270"/>
      <c r="N399" s="270"/>
      <c r="O399" s="111"/>
      <c r="P399" s="111"/>
      <c r="Q399" s="111"/>
      <c r="R399" s="111"/>
      <c r="S399" s="111"/>
      <c r="T399" s="111"/>
      <c r="U399" s="111"/>
      <c r="V399" s="111"/>
      <c r="W399" s="111"/>
      <c r="X399" s="111"/>
      <c r="Y399" s="111"/>
      <c r="Z399" s="111"/>
      <c r="AA399" s="111"/>
      <c r="AB399" s="111"/>
      <c r="AC399" s="111"/>
      <c r="AD399" s="112"/>
      <c r="AE399" s="264" t="s">
        <v>512</v>
      </c>
      <c r="AF399" s="251"/>
      <c r="AG399" s="251"/>
      <c r="AH399" s="251"/>
      <c r="AI399" s="251"/>
      <c r="AJ399" s="251"/>
      <c r="AK399" s="251"/>
      <c r="AL399" s="251"/>
      <c r="AM399" s="111"/>
      <c r="AN399" s="111"/>
      <c r="AO399" s="111"/>
      <c r="AP399" s="111"/>
      <c r="AQ399" s="111"/>
      <c r="AR399" s="111"/>
      <c r="AS399" s="111"/>
      <c r="AT399" s="111"/>
      <c r="AU399" s="111"/>
      <c r="AV399" s="111"/>
      <c r="AW399" s="111"/>
      <c r="AX399" s="111"/>
      <c r="AY399" s="112"/>
    </row>
    <row r="400" spans="1:51" ht="12.75" customHeight="1" x14ac:dyDescent="0.25">
      <c r="A400" s="220" t="s">
        <v>632</v>
      </c>
      <c r="B400" s="221"/>
      <c r="C400" s="265" t="s">
        <v>633</v>
      </c>
      <c r="D400" s="266"/>
      <c r="E400" s="266"/>
      <c r="F400" s="266"/>
      <c r="G400" s="266"/>
      <c r="H400" s="267"/>
      <c r="I400" s="269" t="s">
        <v>631</v>
      </c>
      <c r="J400" s="270"/>
      <c r="K400" s="270"/>
      <c r="L400" s="270"/>
      <c r="M400" s="270"/>
      <c r="N400" s="270"/>
      <c r="O400" s="111"/>
      <c r="P400" s="111"/>
      <c r="Q400" s="111"/>
      <c r="R400" s="111"/>
      <c r="S400" s="111"/>
      <c r="T400" s="111"/>
      <c r="U400" s="111"/>
      <c r="V400" s="111"/>
      <c r="W400" s="111"/>
      <c r="X400" s="111"/>
      <c r="Y400" s="111"/>
      <c r="Z400" s="111"/>
      <c r="AA400" s="111"/>
      <c r="AB400" s="111"/>
      <c r="AC400" s="111"/>
      <c r="AD400" s="112"/>
      <c r="AE400" s="264" t="s">
        <v>512</v>
      </c>
      <c r="AF400" s="251"/>
      <c r="AG400" s="251"/>
      <c r="AH400" s="251"/>
      <c r="AI400" s="251"/>
      <c r="AJ400" s="251"/>
      <c r="AK400" s="251"/>
      <c r="AL400" s="251"/>
      <c r="AM400" s="111"/>
      <c r="AN400" s="111"/>
      <c r="AO400" s="111"/>
      <c r="AP400" s="111"/>
      <c r="AQ400" s="111"/>
      <c r="AR400" s="111"/>
      <c r="AS400" s="111"/>
      <c r="AT400" s="111"/>
      <c r="AU400" s="111"/>
      <c r="AV400" s="111"/>
      <c r="AW400" s="111"/>
      <c r="AX400" s="111"/>
      <c r="AY400" s="112"/>
    </row>
    <row r="401" spans="1:51" ht="12.75" customHeight="1" x14ac:dyDescent="0.25">
      <c r="A401" s="220" t="s">
        <v>634</v>
      </c>
      <c r="B401" s="221"/>
      <c r="C401" s="265" t="s">
        <v>510</v>
      </c>
      <c r="D401" s="266"/>
      <c r="E401" s="266"/>
      <c r="F401" s="266"/>
      <c r="G401" s="266"/>
      <c r="H401" s="267"/>
      <c r="I401" s="269" t="s">
        <v>635</v>
      </c>
      <c r="J401" s="270"/>
      <c r="K401" s="270"/>
      <c r="L401" s="270"/>
      <c r="M401" s="270"/>
      <c r="N401" s="270"/>
      <c r="O401" s="111"/>
      <c r="P401" s="111"/>
      <c r="Q401" s="111"/>
      <c r="R401" s="111"/>
      <c r="S401" s="111"/>
      <c r="T401" s="111"/>
      <c r="U401" s="111"/>
      <c r="V401" s="111"/>
      <c r="W401" s="111"/>
      <c r="X401" s="111"/>
      <c r="Y401" s="111"/>
      <c r="Z401" s="111"/>
      <c r="AA401" s="111"/>
      <c r="AB401" s="111"/>
      <c r="AC401" s="111"/>
      <c r="AD401" s="112"/>
      <c r="AE401" s="264" t="s">
        <v>512</v>
      </c>
      <c r="AF401" s="251"/>
      <c r="AG401" s="251"/>
      <c r="AH401" s="251"/>
      <c r="AI401" s="251"/>
      <c r="AJ401" s="251"/>
      <c r="AK401" s="251"/>
      <c r="AL401" s="251"/>
      <c r="AM401" s="111"/>
      <c r="AN401" s="111"/>
      <c r="AO401" s="111"/>
      <c r="AP401" s="111"/>
      <c r="AQ401" s="111"/>
      <c r="AR401" s="111"/>
      <c r="AS401" s="111"/>
      <c r="AT401" s="111"/>
      <c r="AU401" s="111"/>
      <c r="AV401" s="111"/>
      <c r="AW401" s="111"/>
      <c r="AX401" s="111"/>
      <c r="AY401" s="112"/>
    </row>
    <row r="402" spans="1:51" ht="12.75" customHeight="1" x14ac:dyDescent="0.25">
      <c r="A402" s="220" t="s">
        <v>634</v>
      </c>
      <c r="B402" s="221"/>
      <c r="C402" s="265" t="s">
        <v>524</v>
      </c>
      <c r="D402" s="266"/>
      <c r="E402" s="266"/>
      <c r="F402" s="266"/>
      <c r="G402" s="266"/>
      <c r="H402" s="267"/>
      <c r="I402" s="269" t="s">
        <v>636</v>
      </c>
      <c r="J402" s="270"/>
      <c r="K402" s="270"/>
      <c r="L402" s="270"/>
      <c r="M402" s="270"/>
      <c r="N402" s="270"/>
      <c r="O402" s="111"/>
      <c r="P402" s="111"/>
      <c r="Q402" s="111"/>
      <c r="R402" s="111"/>
      <c r="S402" s="111"/>
      <c r="T402" s="111"/>
      <c r="U402" s="111"/>
      <c r="V402" s="111"/>
      <c r="W402" s="111"/>
      <c r="X402" s="111"/>
      <c r="Y402" s="111"/>
      <c r="Z402" s="111"/>
      <c r="AA402" s="111"/>
      <c r="AB402" s="111"/>
      <c r="AC402" s="111"/>
      <c r="AD402" s="112"/>
      <c r="AE402" s="264" t="s">
        <v>512</v>
      </c>
      <c r="AF402" s="251"/>
      <c r="AG402" s="251"/>
      <c r="AH402" s="251"/>
      <c r="AI402" s="251"/>
      <c r="AJ402" s="251"/>
      <c r="AK402" s="251"/>
      <c r="AL402" s="251"/>
      <c r="AM402" s="111"/>
      <c r="AN402" s="111"/>
      <c r="AO402" s="111"/>
      <c r="AP402" s="111"/>
      <c r="AQ402" s="111"/>
      <c r="AR402" s="111"/>
      <c r="AS402" s="111"/>
      <c r="AT402" s="111"/>
      <c r="AU402" s="111"/>
      <c r="AV402" s="111"/>
      <c r="AW402" s="111"/>
      <c r="AX402" s="111"/>
      <c r="AY402" s="112"/>
    </row>
    <row r="403" spans="1:51" ht="12.75" customHeight="1" x14ac:dyDescent="0.25">
      <c r="A403" s="220" t="s">
        <v>547</v>
      </c>
      <c r="B403" s="221"/>
      <c r="C403" s="265" t="s">
        <v>524</v>
      </c>
      <c r="D403" s="266"/>
      <c r="E403" s="266"/>
      <c r="F403" s="266"/>
      <c r="G403" s="266"/>
      <c r="H403" s="267"/>
      <c r="I403" s="269" t="s">
        <v>637</v>
      </c>
      <c r="J403" s="270"/>
      <c r="K403" s="270"/>
      <c r="L403" s="270"/>
      <c r="M403" s="270"/>
      <c r="N403" s="270"/>
      <c r="O403" s="111"/>
      <c r="P403" s="111"/>
      <c r="Q403" s="111"/>
      <c r="R403" s="111"/>
      <c r="S403" s="111"/>
      <c r="T403" s="111"/>
      <c r="U403" s="111"/>
      <c r="V403" s="111"/>
      <c r="W403" s="111"/>
      <c r="X403" s="111"/>
      <c r="Y403" s="111"/>
      <c r="Z403" s="111"/>
      <c r="AA403" s="111"/>
      <c r="AB403" s="111"/>
      <c r="AC403" s="111"/>
      <c r="AD403" s="112"/>
      <c r="AE403" s="264" t="s">
        <v>512</v>
      </c>
      <c r="AF403" s="251"/>
      <c r="AG403" s="251"/>
      <c r="AH403" s="251"/>
      <c r="AI403" s="251"/>
      <c r="AJ403" s="251"/>
      <c r="AK403" s="251"/>
      <c r="AL403" s="251"/>
      <c r="AM403" s="111"/>
      <c r="AN403" s="111"/>
      <c r="AO403" s="111"/>
      <c r="AP403" s="111"/>
      <c r="AQ403" s="111"/>
      <c r="AR403" s="111"/>
      <c r="AS403" s="111"/>
      <c r="AT403" s="111"/>
      <c r="AU403" s="111"/>
      <c r="AV403" s="111"/>
      <c r="AW403" s="111"/>
      <c r="AX403" s="111"/>
      <c r="AY403" s="112"/>
    </row>
    <row r="404" spans="1:51" ht="12.75" customHeight="1" x14ac:dyDescent="0.25">
      <c r="A404" s="220" t="s">
        <v>638</v>
      </c>
      <c r="B404" s="221"/>
      <c r="C404" s="265" t="s">
        <v>8</v>
      </c>
      <c r="D404" s="266"/>
      <c r="E404" s="266"/>
      <c r="F404" s="266"/>
      <c r="G404" s="266"/>
      <c r="H404" s="267"/>
      <c r="I404" s="269" t="s">
        <v>639</v>
      </c>
      <c r="J404" s="270"/>
      <c r="K404" s="270"/>
      <c r="L404" s="270"/>
      <c r="M404" s="270"/>
      <c r="N404" s="270"/>
      <c r="O404" s="111"/>
      <c r="P404" s="111"/>
      <c r="Q404" s="111"/>
      <c r="R404" s="111"/>
      <c r="S404" s="111"/>
      <c r="T404" s="111"/>
      <c r="U404" s="111"/>
      <c r="V404" s="111"/>
      <c r="W404" s="111"/>
      <c r="X404" s="111"/>
      <c r="Y404" s="111"/>
      <c r="Z404" s="111"/>
      <c r="AA404" s="111"/>
      <c r="AB404" s="111"/>
      <c r="AC404" s="111"/>
      <c r="AD404" s="112"/>
      <c r="AE404" s="264" t="s">
        <v>512</v>
      </c>
      <c r="AF404" s="251"/>
      <c r="AG404" s="251"/>
      <c r="AH404" s="251"/>
      <c r="AI404" s="251"/>
      <c r="AJ404" s="251"/>
      <c r="AK404" s="251"/>
      <c r="AL404" s="251"/>
      <c r="AM404" s="111"/>
      <c r="AN404" s="111"/>
      <c r="AO404" s="111"/>
      <c r="AP404" s="111"/>
      <c r="AQ404" s="111"/>
      <c r="AR404" s="111"/>
      <c r="AS404" s="111"/>
      <c r="AT404" s="111"/>
      <c r="AU404" s="111"/>
      <c r="AV404" s="111"/>
      <c r="AW404" s="111"/>
      <c r="AX404" s="111"/>
      <c r="AY404" s="112"/>
    </row>
    <row r="405" spans="1:51" ht="12.75" customHeight="1" x14ac:dyDescent="0.25">
      <c r="A405" s="220" t="s">
        <v>504</v>
      </c>
      <c r="B405" s="221"/>
      <c r="C405" s="265"/>
      <c r="D405" s="266"/>
      <c r="E405" s="266"/>
      <c r="F405" s="266"/>
      <c r="G405" s="266"/>
      <c r="H405" s="267"/>
      <c r="I405" s="269" t="s">
        <v>640</v>
      </c>
      <c r="J405" s="270"/>
      <c r="K405" s="270"/>
      <c r="L405" s="270"/>
      <c r="M405" s="270"/>
      <c r="N405" s="270"/>
      <c r="O405" s="111"/>
      <c r="P405" s="111"/>
      <c r="Q405" s="111"/>
      <c r="R405" s="111"/>
      <c r="S405" s="111"/>
      <c r="T405" s="111"/>
      <c r="U405" s="111"/>
      <c r="V405" s="111"/>
      <c r="W405" s="111"/>
      <c r="X405" s="111"/>
      <c r="Y405" s="111"/>
      <c r="Z405" s="111"/>
      <c r="AA405" s="111"/>
      <c r="AB405" s="111"/>
      <c r="AC405" s="111"/>
      <c r="AD405" s="112"/>
      <c r="AE405" s="264" t="s">
        <v>512</v>
      </c>
      <c r="AF405" s="251"/>
      <c r="AG405" s="251"/>
      <c r="AH405" s="251"/>
      <c r="AI405" s="251"/>
      <c r="AJ405" s="251"/>
      <c r="AK405" s="251"/>
      <c r="AL405" s="251"/>
      <c r="AM405" s="111"/>
      <c r="AN405" s="111"/>
      <c r="AO405" s="111"/>
      <c r="AP405" s="111"/>
      <c r="AQ405" s="111"/>
      <c r="AR405" s="111"/>
      <c r="AS405" s="111"/>
      <c r="AT405" s="111"/>
      <c r="AU405" s="111"/>
      <c r="AV405" s="111"/>
      <c r="AW405" s="111"/>
      <c r="AX405" s="111"/>
      <c r="AY405" s="112"/>
    </row>
    <row r="406" spans="1:51" ht="12.75" customHeight="1" x14ac:dyDescent="0.25">
      <c r="A406" s="220" t="s">
        <v>641</v>
      </c>
      <c r="B406" s="221"/>
      <c r="C406" s="265"/>
      <c r="D406" s="266"/>
      <c r="E406" s="266"/>
      <c r="F406" s="266"/>
      <c r="G406" s="266"/>
      <c r="H406" s="267"/>
      <c r="I406" s="269" t="s">
        <v>642</v>
      </c>
      <c r="J406" s="270"/>
      <c r="K406" s="270"/>
      <c r="L406" s="270"/>
      <c r="M406" s="270"/>
      <c r="N406" s="270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  <c r="Z406" s="111"/>
      <c r="AA406" s="111"/>
      <c r="AB406" s="111"/>
      <c r="AC406" s="111"/>
      <c r="AD406" s="112"/>
      <c r="AE406" s="264" t="s">
        <v>512</v>
      </c>
      <c r="AF406" s="251"/>
      <c r="AG406" s="251"/>
      <c r="AH406" s="251"/>
      <c r="AI406" s="251"/>
      <c r="AJ406" s="251"/>
      <c r="AK406" s="251"/>
      <c r="AL406" s="251"/>
      <c r="AM406" s="111"/>
      <c r="AN406" s="111"/>
      <c r="AO406" s="111"/>
      <c r="AP406" s="111"/>
      <c r="AQ406" s="111"/>
      <c r="AR406" s="111"/>
      <c r="AS406" s="111"/>
      <c r="AT406" s="111"/>
      <c r="AU406" s="111"/>
      <c r="AV406" s="111"/>
      <c r="AW406" s="111"/>
      <c r="AX406" s="111"/>
      <c r="AY406" s="112"/>
    </row>
    <row r="407" spans="1:51" ht="12.75" customHeight="1" x14ac:dyDescent="0.25">
      <c r="A407" s="220" t="s">
        <v>643</v>
      </c>
      <c r="B407" s="221"/>
      <c r="C407" s="265"/>
      <c r="D407" s="266"/>
      <c r="E407" s="266"/>
      <c r="F407" s="266"/>
      <c r="G407" s="266"/>
      <c r="H407" s="267"/>
      <c r="I407" s="269" t="s">
        <v>644</v>
      </c>
      <c r="J407" s="270"/>
      <c r="K407" s="270"/>
      <c r="L407" s="270"/>
      <c r="M407" s="270"/>
      <c r="N407" s="270"/>
      <c r="O407" s="111"/>
      <c r="P407" s="111"/>
      <c r="Q407" s="111"/>
      <c r="R407" s="111"/>
      <c r="S407" s="111"/>
      <c r="T407" s="111"/>
      <c r="U407" s="111"/>
      <c r="V407" s="111"/>
      <c r="W407" s="111"/>
      <c r="X407" s="111"/>
      <c r="Y407" s="111"/>
      <c r="Z407" s="111"/>
      <c r="AA407" s="111"/>
      <c r="AB407" s="111"/>
      <c r="AC407" s="111"/>
      <c r="AD407" s="112"/>
      <c r="AE407" s="264" t="s">
        <v>512</v>
      </c>
      <c r="AF407" s="251"/>
      <c r="AG407" s="251"/>
      <c r="AH407" s="251"/>
      <c r="AI407" s="251"/>
      <c r="AJ407" s="251"/>
      <c r="AK407" s="251"/>
      <c r="AL407" s="251"/>
      <c r="AM407" s="111"/>
      <c r="AN407" s="111"/>
      <c r="AO407" s="111"/>
      <c r="AP407" s="111"/>
      <c r="AQ407" s="111"/>
      <c r="AR407" s="111"/>
      <c r="AS407" s="111"/>
      <c r="AT407" s="111"/>
      <c r="AU407" s="111"/>
      <c r="AV407" s="111"/>
      <c r="AW407" s="111"/>
      <c r="AX407" s="111"/>
      <c r="AY407" s="112"/>
    </row>
    <row r="408" spans="1:51" ht="12.75" customHeight="1" x14ac:dyDescent="0.25">
      <c r="A408" s="220" t="s">
        <v>645</v>
      </c>
      <c r="B408" s="221"/>
      <c r="C408" s="265"/>
      <c r="D408" s="266"/>
      <c r="E408" s="266"/>
      <c r="F408" s="266"/>
      <c r="G408" s="266"/>
      <c r="H408" s="267"/>
      <c r="I408" s="269" t="s">
        <v>646</v>
      </c>
      <c r="J408" s="270"/>
      <c r="K408" s="270"/>
      <c r="L408" s="270"/>
      <c r="M408" s="270"/>
      <c r="N408" s="270"/>
      <c r="O408" s="111"/>
      <c r="P408" s="111"/>
      <c r="Q408" s="111"/>
      <c r="R408" s="111"/>
      <c r="S408" s="111"/>
      <c r="T408" s="111"/>
      <c r="U408" s="111"/>
      <c r="V408" s="111"/>
      <c r="W408" s="111"/>
      <c r="X408" s="111"/>
      <c r="Y408" s="111"/>
      <c r="Z408" s="111"/>
      <c r="AA408" s="111"/>
      <c r="AB408" s="111"/>
      <c r="AC408" s="111"/>
      <c r="AD408" s="112"/>
      <c r="AE408" s="264" t="s">
        <v>512</v>
      </c>
      <c r="AF408" s="251"/>
      <c r="AG408" s="251"/>
      <c r="AH408" s="251"/>
      <c r="AI408" s="251"/>
      <c r="AJ408" s="251"/>
      <c r="AK408" s="251"/>
      <c r="AL408" s="251"/>
      <c r="AM408" s="111"/>
      <c r="AN408" s="111"/>
      <c r="AO408" s="111"/>
      <c r="AP408" s="111"/>
      <c r="AQ408" s="111"/>
      <c r="AR408" s="111"/>
      <c r="AS408" s="111"/>
      <c r="AT408" s="111"/>
      <c r="AU408" s="111"/>
      <c r="AV408" s="111"/>
      <c r="AW408" s="111"/>
      <c r="AX408" s="111"/>
      <c r="AY408" s="112"/>
    </row>
    <row r="409" spans="1:51" ht="12.75" customHeight="1" x14ac:dyDescent="0.25">
      <c r="A409" s="220" t="s">
        <v>647</v>
      </c>
      <c r="B409" s="221"/>
      <c r="C409" s="265"/>
      <c r="D409" s="266"/>
      <c r="E409" s="266"/>
      <c r="F409" s="266"/>
      <c r="G409" s="266"/>
      <c r="H409" s="267"/>
      <c r="I409" s="269" t="s">
        <v>648</v>
      </c>
      <c r="J409" s="270"/>
      <c r="K409" s="270"/>
      <c r="L409" s="270"/>
      <c r="M409" s="270"/>
      <c r="N409" s="270"/>
      <c r="O409" s="111"/>
      <c r="P409" s="111"/>
      <c r="Q409" s="111"/>
      <c r="R409" s="111"/>
      <c r="S409" s="111"/>
      <c r="T409" s="111"/>
      <c r="U409" s="111"/>
      <c r="V409" s="111"/>
      <c r="W409" s="111"/>
      <c r="X409" s="111"/>
      <c r="Y409" s="111"/>
      <c r="Z409" s="111"/>
      <c r="AA409" s="111"/>
      <c r="AB409" s="111"/>
      <c r="AC409" s="111"/>
      <c r="AD409" s="112"/>
      <c r="AE409" s="264" t="s">
        <v>512</v>
      </c>
      <c r="AF409" s="251"/>
      <c r="AG409" s="251"/>
      <c r="AH409" s="251"/>
      <c r="AI409" s="251"/>
      <c r="AJ409" s="251"/>
      <c r="AK409" s="251"/>
      <c r="AL409" s="251"/>
      <c r="AM409" s="111"/>
      <c r="AN409" s="111"/>
      <c r="AO409" s="111"/>
      <c r="AP409" s="111"/>
      <c r="AQ409" s="111"/>
      <c r="AR409" s="111"/>
      <c r="AS409" s="111"/>
      <c r="AT409" s="111"/>
      <c r="AU409" s="111"/>
      <c r="AV409" s="111"/>
      <c r="AW409" s="111"/>
      <c r="AX409" s="111"/>
      <c r="AY409" s="112"/>
    </row>
    <row r="410" spans="1:51" ht="12.75" customHeight="1" x14ac:dyDescent="0.25">
      <c r="A410" s="220" t="s">
        <v>649</v>
      </c>
      <c r="B410" s="221"/>
      <c r="C410" s="265"/>
      <c r="D410" s="266"/>
      <c r="E410" s="266"/>
      <c r="F410" s="266"/>
      <c r="G410" s="266"/>
      <c r="H410" s="267"/>
      <c r="I410" s="269" t="s">
        <v>650</v>
      </c>
      <c r="J410" s="270"/>
      <c r="K410" s="270"/>
      <c r="L410" s="270"/>
      <c r="M410" s="270"/>
      <c r="N410" s="270"/>
      <c r="O410" s="111"/>
      <c r="P410" s="111"/>
      <c r="Q410" s="111"/>
      <c r="R410" s="111"/>
      <c r="S410" s="111"/>
      <c r="T410" s="111"/>
      <c r="U410" s="111"/>
      <c r="V410" s="111"/>
      <c r="W410" s="111"/>
      <c r="X410" s="111"/>
      <c r="Y410" s="111"/>
      <c r="Z410" s="111"/>
      <c r="AA410" s="111"/>
      <c r="AB410" s="111"/>
      <c r="AC410" s="111"/>
      <c r="AD410" s="112"/>
      <c r="AE410" s="264" t="s">
        <v>512</v>
      </c>
      <c r="AF410" s="251"/>
      <c r="AG410" s="251"/>
      <c r="AH410" s="251"/>
      <c r="AI410" s="251"/>
      <c r="AJ410" s="251"/>
      <c r="AK410" s="251"/>
      <c r="AL410" s="251"/>
      <c r="AM410" s="111"/>
      <c r="AN410" s="111"/>
      <c r="AO410" s="111"/>
      <c r="AP410" s="111"/>
      <c r="AQ410" s="111"/>
      <c r="AR410" s="111"/>
      <c r="AS410" s="111"/>
      <c r="AT410" s="111"/>
      <c r="AU410" s="111"/>
      <c r="AV410" s="111"/>
      <c r="AW410" s="111"/>
      <c r="AX410" s="111"/>
      <c r="AY410" s="112"/>
    </row>
    <row r="411" spans="1:51" ht="12.75" customHeight="1" x14ac:dyDescent="0.25">
      <c r="A411" s="220" t="s">
        <v>506</v>
      </c>
      <c r="B411" s="221"/>
      <c r="C411" s="265"/>
      <c r="D411" s="266"/>
      <c r="E411" s="266"/>
      <c r="F411" s="266"/>
      <c r="G411" s="266"/>
      <c r="H411" s="267"/>
      <c r="I411" s="269" t="s">
        <v>651</v>
      </c>
      <c r="J411" s="270"/>
      <c r="K411" s="270"/>
      <c r="L411" s="270"/>
      <c r="M411" s="270"/>
      <c r="N411" s="270"/>
      <c r="O411" s="111"/>
      <c r="P411" s="111"/>
      <c r="Q411" s="111"/>
      <c r="R411" s="111"/>
      <c r="S411" s="111"/>
      <c r="T411" s="111"/>
      <c r="U411" s="111"/>
      <c r="V411" s="111"/>
      <c r="W411" s="111"/>
      <c r="X411" s="111"/>
      <c r="Y411" s="111"/>
      <c r="Z411" s="111"/>
      <c r="AA411" s="111"/>
      <c r="AB411" s="111"/>
      <c r="AC411" s="111"/>
      <c r="AD411" s="112"/>
      <c r="AE411" s="264" t="s">
        <v>512</v>
      </c>
      <c r="AF411" s="251"/>
      <c r="AG411" s="251"/>
      <c r="AH411" s="251"/>
      <c r="AI411" s="251"/>
      <c r="AJ411" s="251"/>
      <c r="AK411" s="251"/>
      <c r="AL411" s="251"/>
      <c r="AM411" s="111"/>
      <c r="AN411" s="111"/>
      <c r="AO411" s="111"/>
      <c r="AP411" s="111"/>
      <c r="AQ411" s="111"/>
      <c r="AR411" s="111"/>
      <c r="AS411" s="111"/>
      <c r="AT411" s="111"/>
      <c r="AU411" s="111"/>
      <c r="AV411" s="111"/>
      <c r="AW411" s="111"/>
      <c r="AX411" s="111"/>
      <c r="AY411" s="112"/>
    </row>
    <row r="412" spans="1:51" ht="12.75" customHeight="1" x14ac:dyDescent="0.25">
      <c r="A412" s="220" t="s">
        <v>652</v>
      </c>
      <c r="B412" s="221"/>
      <c r="C412" s="265"/>
      <c r="D412" s="266"/>
      <c r="E412" s="266"/>
      <c r="F412" s="266"/>
      <c r="G412" s="266"/>
      <c r="H412" s="267"/>
      <c r="I412" s="269" t="s">
        <v>653</v>
      </c>
      <c r="J412" s="270"/>
      <c r="K412" s="270"/>
      <c r="L412" s="270"/>
      <c r="M412" s="270"/>
      <c r="N412" s="270"/>
      <c r="O412" s="111"/>
      <c r="P412" s="111"/>
      <c r="Q412" s="111"/>
      <c r="R412" s="111"/>
      <c r="S412" s="111"/>
      <c r="T412" s="111"/>
      <c r="U412" s="111"/>
      <c r="V412" s="111"/>
      <c r="W412" s="111"/>
      <c r="X412" s="111"/>
      <c r="Y412" s="111"/>
      <c r="Z412" s="111"/>
      <c r="AA412" s="111"/>
      <c r="AB412" s="111"/>
      <c r="AC412" s="111"/>
      <c r="AD412" s="112"/>
      <c r="AE412" s="264" t="s">
        <v>512</v>
      </c>
      <c r="AF412" s="251"/>
      <c r="AG412" s="251"/>
      <c r="AH412" s="251"/>
      <c r="AI412" s="251"/>
      <c r="AJ412" s="251"/>
      <c r="AK412" s="251"/>
      <c r="AL412" s="251"/>
      <c r="AM412" s="111"/>
      <c r="AN412" s="111"/>
      <c r="AO412" s="111"/>
      <c r="AP412" s="111"/>
      <c r="AQ412" s="111"/>
      <c r="AR412" s="111"/>
      <c r="AS412" s="111"/>
      <c r="AT412" s="111"/>
      <c r="AU412" s="111"/>
      <c r="AV412" s="111"/>
      <c r="AW412" s="111"/>
      <c r="AX412" s="111"/>
      <c r="AY412" s="112"/>
    </row>
  </sheetData>
  <sheetProtection sheet="1" objects="1" formatCells="0" formatColumns="0" formatRows="0" selectLockedCells="1"/>
  <mergeCells count="1009">
    <mergeCell ref="AN91:AY91"/>
    <mergeCell ref="AN92:AY92"/>
    <mergeCell ref="AN93:AY93"/>
    <mergeCell ref="D56:AY56"/>
    <mergeCell ref="C68:AY68"/>
    <mergeCell ref="C72:AY72"/>
    <mergeCell ref="C76:AY76"/>
    <mergeCell ref="C77:AY77"/>
    <mergeCell ref="P106:U106"/>
    <mergeCell ref="B87:AY87"/>
    <mergeCell ref="B89:AY89"/>
    <mergeCell ref="B119:D119"/>
    <mergeCell ref="P108:U108"/>
    <mergeCell ref="B111:D111"/>
    <mergeCell ref="E111:L111"/>
    <mergeCell ref="B109:AZ109"/>
    <mergeCell ref="D64:AY64"/>
    <mergeCell ref="M118:AS118"/>
    <mergeCell ref="M119:AS119"/>
    <mergeCell ref="B101:AY101"/>
    <mergeCell ref="B103:AY103"/>
    <mergeCell ref="B99:AY99"/>
    <mergeCell ref="C34:AV34"/>
    <mergeCell ref="AW34:AY34"/>
    <mergeCell ref="C82:AY82"/>
    <mergeCell ref="B81:AY81"/>
    <mergeCell ref="B83:AY83"/>
    <mergeCell ref="AB92:AM92"/>
    <mergeCell ref="D93:O93"/>
    <mergeCell ref="P93:AA93"/>
    <mergeCell ref="AB93:AM93"/>
    <mergeCell ref="A94:AZ94"/>
    <mergeCell ref="AB91:AM91"/>
    <mergeCell ref="C29:AV29"/>
    <mergeCell ref="AW29:AY29"/>
    <mergeCell ref="C30:AV30"/>
    <mergeCell ref="M80:AV80"/>
    <mergeCell ref="C42:AY42"/>
    <mergeCell ref="D65:AY65"/>
    <mergeCell ref="C74:AY74"/>
    <mergeCell ref="C75:AY75"/>
    <mergeCell ref="C78:AY78"/>
    <mergeCell ref="C79:AY79"/>
    <mergeCell ref="B51:C54"/>
    <mergeCell ref="B56:C59"/>
    <mergeCell ref="B62:C62"/>
    <mergeCell ref="B63:C63"/>
    <mergeCell ref="B64:C64"/>
    <mergeCell ref="D51:AY51"/>
    <mergeCell ref="B61:AY61"/>
    <mergeCell ref="B49:AY49"/>
    <mergeCell ref="B91:C91"/>
    <mergeCell ref="B92:C92"/>
    <mergeCell ref="B93:C93"/>
    <mergeCell ref="AW25:AY25"/>
    <mergeCell ref="G19:M19"/>
    <mergeCell ref="O19:P19"/>
    <mergeCell ref="D19:E19"/>
    <mergeCell ref="B10:K12"/>
    <mergeCell ref="W11:AA11"/>
    <mergeCell ref="AC11:AH11"/>
    <mergeCell ref="AK11:AP11"/>
    <mergeCell ref="AS11:AX11"/>
    <mergeCell ref="AJ10:AQ10"/>
    <mergeCell ref="AR10:AY10"/>
    <mergeCell ref="C32:AV32"/>
    <mergeCell ref="AW32:AY32"/>
    <mergeCell ref="C33:AV33"/>
    <mergeCell ref="AW33:AY33"/>
    <mergeCell ref="L11:P11"/>
    <mergeCell ref="Q11:T11"/>
    <mergeCell ref="Q10:T10"/>
    <mergeCell ref="AV1:AZ1"/>
    <mergeCell ref="A1:AU1"/>
    <mergeCell ref="AB4:AE4"/>
    <mergeCell ref="Z3:AG3"/>
    <mergeCell ref="AW28:AY28"/>
    <mergeCell ref="C27:AV27"/>
    <mergeCell ref="D57:AY59"/>
    <mergeCell ref="D52:AY54"/>
    <mergeCell ref="AW27:AY27"/>
    <mergeCell ref="Y19:AD19"/>
    <mergeCell ref="V19:W19"/>
    <mergeCell ref="AU19:AV19"/>
    <mergeCell ref="C48:AY48"/>
    <mergeCell ref="C36:AY36"/>
    <mergeCell ref="C37:AY37"/>
    <mergeCell ref="C28:AV28"/>
    <mergeCell ref="AW30:AY30"/>
    <mergeCell ref="C31:AV31"/>
    <mergeCell ref="AW31:AY31"/>
    <mergeCell ref="AF4:AJ4"/>
    <mergeCell ref="AT3:AY6"/>
    <mergeCell ref="L10:P10"/>
    <mergeCell ref="AO3:AR3"/>
    <mergeCell ref="C26:AV26"/>
    <mergeCell ref="AW22:AY22"/>
    <mergeCell ref="C22:AV22"/>
    <mergeCell ref="AW26:AY26"/>
    <mergeCell ref="C23:AV23"/>
    <mergeCell ref="AW23:AY23"/>
    <mergeCell ref="C24:AV24"/>
    <mergeCell ref="AW24:AY24"/>
    <mergeCell ref="C25:AV25"/>
    <mergeCell ref="I410:AD410"/>
    <mergeCell ref="AE384:AY384"/>
    <mergeCell ref="AE385:AY385"/>
    <mergeCell ref="AE386:AY386"/>
    <mergeCell ref="AE379:AY379"/>
    <mergeCell ref="AE380:AY380"/>
    <mergeCell ref="AE381:AY381"/>
    <mergeCell ref="AE375:AY375"/>
    <mergeCell ref="AE376:AY376"/>
    <mergeCell ref="I409:AD409"/>
    <mergeCell ref="I404:AD404"/>
    <mergeCell ref="I405:AD405"/>
    <mergeCell ref="I394:AD394"/>
    <mergeCell ref="I395:AD395"/>
    <mergeCell ref="I396:AD396"/>
    <mergeCell ref="I397:AD397"/>
    <mergeCell ref="AE394:AY394"/>
    <mergeCell ref="AE395:AY395"/>
    <mergeCell ref="AE397:AY397"/>
    <mergeCell ref="I406:AD406"/>
    <mergeCell ref="I407:AD407"/>
    <mergeCell ref="I408:AD408"/>
    <mergeCell ref="I401:AD401"/>
    <mergeCell ref="AE396:AY396"/>
    <mergeCell ref="AE398:AY398"/>
    <mergeCell ref="AE399:AY399"/>
    <mergeCell ref="AE388:AY388"/>
    <mergeCell ref="AE389:AY389"/>
    <mergeCell ref="AE390:AY390"/>
    <mergeCell ref="I391:AD391"/>
    <mergeCell ref="I385:AD385"/>
    <mergeCell ref="I380:AD380"/>
    <mergeCell ref="AE412:AY412"/>
    <mergeCell ref="AE406:AY406"/>
    <mergeCell ref="AE407:AY407"/>
    <mergeCell ref="AE408:AY408"/>
    <mergeCell ref="AE409:AY409"/>
    <mergeCell ref="AE410:AY410"/>
    <mergeCell ref="AE411:AY411"/>
    <mergeCell ref="AE400:AY400"/>
    <mergeCell ref="AE401:AY401"/>
    <mergeCell ref="AE402:AY402"/>
    <mergeCell ref="AE403:AY403"/>
    <mergeCell ref="AE404:AY404"/>
    <mergeCell ref="AE405:AY405"/>
    <mergeCell ref="I411:AD411"/>
    <mergeCell ref="C69:AY69"/>
    <mergeCell ref="C70:AY70"/>
    <mergeCell ref="C71:AY71"/>
    <mergeCell ref="I412:AD412"/>
    <mergeCell ref="AT111:AY111"/>
    <mergeCell ref="AT112:AY112"/>
    <mergeCell ref="AT113:AY113"/>
    <mergeCell ref="AT114:AY114"/>
    <mergeCell ref="AT115:AY115"/>
    <mergeCell ref="AT116:AY116"/>
    <mergeCell ref="AE343:AY343"/>
    <mergeCell ref="I337:AD337"/>
    <mergeCell ref="AE354:AY354"/>
    <mergeCell ref="AE355:AY355"/>
    <mergeCell ref="AE350:AY350"/>
    <mergeCell ref="AE351:AY351"/>
    <mergeCell ref="AW120:AY120"/>
    <mergeCell ref="I324:AD324"/>
    <mergeCell ref="AE346:AY346"/>
    <mergeCell ref="AE347:AY347"/>
    <mergeCell ref="AE348:AY348"/>
    <mergeCell ref="AE334:AY334"/>
    <mergeCell ref="AE335:AY335"/>
    <mergeCell ref="AE336:AY336"/>
    <mergeCell ref="AE377:AY377"/>
    <mergeCell ref="AE378:AY378"/>
    <mergeCell ref="AE349:AY349"/>
    <mergeCell ref="I363:AD363"/>
    <mergeCell ref="I364:AD364"/>
    <mergeCell ref="AE367:AY367"/>
    <mergeCell ref="AE368:AY368"/>
    <mergeCell ref="AE369:AY369"/>
    <mergeCell ref="I350:AD350"/>
    <mergeCell ref="I347:AD347"/>
    <mergeCell ref="I348:AD348"/>
    <mergeCell ref="I349:AD349"/>
    <mergeCell ref="I359:AD359"/>
    <mergeCell ref="I360:AD360"/>
    <mergeCell ref="AE356:AY356"/>
    <mergeCell ref="AE357:AY357"/>
    <mergeCell ref="AE358:AY358"/>
    <mergeCell ref="AE359:AY359"/>
    <mergeCell ref="AE360:AY360"/>
    <mergeCell ref="AE361:AY361"/>
    <mergeCell ref="AE374:AY374"/>
    <mergeCell ref="I371:AD371"/>
    <mergeCell ref="AE342:AY342"/>
    <mergeCell ref="I342:AD342"/>
    <mergeCell ref="I343:AD343"/>
    <mergeCell ref="AE371:AY371"/>
    <mergeCell ref="C299:AY299"/>
    <mergeCell ref="C315:AY315"/>
    <mergeCell ref="C316:AY316"/>
    <mergeCell ref="AE337:AY337"/>
    <mergeCell ref="AE341:AY341"/>
    <mergeCell ref="B112:D112"/>
    <mergeCell ref="B113:D113"/>
    <mergeCell ref="I328:AD328"/>
    <mergeCell ref="C311:AY311"/>
    <mergeCell ref="C312:AY312"/>
    <mergeCell ref="C313:AY313"/>
    <mergeCell ref="C314:AY314"/>
    <mergeCell ref="C305:AY305"/>
    <mergeCell ref="C306:AY306"/>
    <mergeCell ref="C307:AY307"/>
    <mergeCell ref="AE328:AY328"/>
    <mergeCell ref="AE329:AY329"/>
    <mergeCell ref="AE330:AY330"/>
    <mergeCell ref="AE331:AY331"/>
    <mergeCell ref="I334:AD334"/>
    <mergeCell ref="I335:AD335"/>
    <mergeCell ref="AE340:AY340"/>
    <mergeCell ref="AE338:AY338"/>
    <mergeCell ref="AE339:AY339"/>
    <mergeCell ref="I341:AD341"/>
    <mergeCell ref="C324:H324"/>
    <mergeCell ref="C325:H325"/>
    <mergeCell ref="C326:H326"/>
    <mergeCell ref="C327:H327"/>
    <mergeCell ref="AE324:AY324"/>
    <mergeCell ref="AE333:AY333"/>
    <mergeCell ref="I333:AD333"/>
    <mergeCell ref="AE393:AY393"/>
    <mergeCell ref="I382:AD382"/>
    <mergeCell ref="I383:AD383"/>
    <mergeCell ref="I384:AD384"/>
    <mergeCell ref="AE387:AY387"/>
    <mergeCell ref="I392:AD392"/>
    <mergeCell ref="AE382:AY382"/>
    <mergeCell ref="I393:AD393"/>
    <mergeCell ref="C397:H397"/>
    <mergeCell ref="C398:H398"/>
    <mergeCell ref="I402:AD402"/>
    <mergeCell ref="I403:AD403"/>
    <mergeCell ref="I365:AD365"/>
    <mergeCell ref="I366:AD366"/>
    <mergeCell ref="I370:AD370"/>
    <mergeCell ref="I398:AD398"/>
    <mergeCell ref="I399:AD399"/>
    <mergeCell ref="I400:AD400"/>
    <mergeCell ref="I386:AD386"/>
    <mergeCell ref="I387:AD387"/>
    <mergeCell ref="I388:AD388"/>
    <mergeCell ref="C375:H375"/>
    <mergeCell ref="C376:H376"/>
    <mergeCell ref="C377:H377"/>
    <mergeCell ref="C378:H378"/>
    <mergeCell ref="I374:AD374"/>
    <mergeCell ref="I375:AD375"/>
    <mergeCell ref="I376:AD376"/>
    <mergeCell ref="AE372:AY372"/>
    <mergeCell ref="AE373:AY373"/>
    <mergeCell ref="I379:AD379"/>
    <mergeCell ref="AE383:AY383"/>
    <mergeCell ref="I362:AD362"/>
    <mergeCell ref="C364:H364"/>
    <mergeCell ref="C365:H365"/>
    <mergeCell ref="C366:H366"/>
    <mergeCell ref="C367:H367"/>
    <mergeCell ref="C368:H368"/>
    <mergeCell ref="I389:AD389"/>
    <mergeCell ref="I390:AD390"/>
    <mergeCell ref="AE391:AY391"/>
    <mergeCell ref="AE392:AY392"/>
    <mergeCell ref="AE365:AY365"/>
    <mergeCell ref="C385:H385"/>
    <mergeCell ref="C386:H386"/>
    <mergeCell ref="C381:H381"/>
    <mergeCell ref="C382:H382"/>
    <mergeCell ref="C380:H380"/>
    <mergeCell ref="C374:H374"/>
    <mergeCell ref="C384:H384"/>
    <mergeCell ref="AE345:AY345"/>
    <mergeCell ref="AE344:AY344"/>
    <mergeCell ref="I344:AD344"/>
    <mergeCell ref="C383:H383"/>
    <mergeCell ref="C344:H344"/>
    <mergeCell ref="C345:H345"/>
    <mergeCell ref="AE352:AY352"/>
    <mergeCell ref="AE353:AY353"/>
    <mergeCell ref="AE364:AY364"/>
    <mergeCell ref="C359:H359"/>
    <mergeCell ref="AE366:AY366"/>
    <mergeCell ref="AE362:AY362"/>
    <mergeCell ref="AE370:AY370"/>
    <mergeCell ref="AE363:AY363"/>
    <mergeCell ref="I381:AD381"/>
    <mergeCell ref="I377:AD377"/>
    <mergeCell ref="I378:AD378"/>
    <mergeCell ref="C370:H370"/>
    <mergeCell ref="I368:AD368"/>
    <mergeCell ref="I369:AD369"/>
    <mergeCell ref="C372:H372"/>
    <mergeCell ref="C373:H373"/>
    <mergeCell ref="C351:H351"/>
    <mergeCell ref="C352:H352"/>
    <mergeCell ref="C353:H353"/>
    <mergeCell ref="I361:AD361"/>
    <mergeCell ref="I357:AD357"/>
    <mergeCell ref="I367:AD367"/>
    <mergeCell ref="I351:AD351"/>
    <mergeCell ref="C362:H362"/>
    <mergeCell ref="C363:H363"/>
    <mergeCell ref="I373:AD373"/>
    <mergeCell ref="C412:H412"/>
    <mergeCell ref="C399:H399"/>
    <mergeCell ref="C400:H400"/>
    <mergeCell ref="C401:H401"/>
    <mergeCell ref="C402:H402"/>
    <mergeCell ref="C403:H403"/>
    <mergeCell ref="C404:H404"/>
    <mergeCell ref="C387:H387"/>
    <mergeCell ref="C388:H388"/>
    <mergeCell ref="C389:H389"/>
    <mergeCell ref="C390:H390"/>
    <mergeCell ref="C391:H391"/>
    <mergeCell ref="C392:H392"/>
    <mergeCell ref="C407:H407"/>
    <mergeCell ref="C408:H408"/>
    <mergeCell ref="C409:H409"/>
    <mergeCell ref="C410:H410"/>
    <mergeCell ref="C393:H393"/>
    <mergeCell ref="C394:H394"/>
    <mergeCell ref="C405:H405"/>
    <mergeCell ref="C406:H406"/>
    <mergeCell ref="C395:H395"/>
    <mergeCell ref="C396:H396"/>
    <mergeCell ref="C411:H411"/>
    <mergeCell ref="C338:H338"/>
    <mergeCell ref="C339:H339"/>
    <mergeCell ref="I326:AD326"/>
    <mergeCell ref="I327:AD327"/>
    <mergeCell ref="I325:AD325"/>
    <mergeCell ref="C379:H379"/>
    <mergeCell ref="I336:AD336"/>
    <mergeCell ref="I352:AD352"/>
    <mergeCell ref="I353:AD353"/>
    <mergeCell ref="I338:AD338"/>
    <mergeCell ref="I355:AD355"/>
    <mergeCell ref="I358:AD358"/>
    <mergeCell ref="I345:AD345"/>
    <mergeCell ref="I339:AD339"/>
    <mergeCell ref="I329:AD329"/>
    <mergeCell ref="I330:AD330"/>
    <mergeCell ref="I331:AD331"/>
    <mergeCell ref="I332:AD332"/>
    <mergeCell ref="I346:AD346"/>
    <mergeCell ref="I354:AD354"/>
    <mergeCell ref="I340:AD340"/>
    <mergeCell ref="C357:H357"/>
    <mergeCell ref="C358:H358"/>
    <mergeCell ref="C360:H360"/>
    <mergeCell ref="C361:H361"/>
    <mergeCell ref="I372:AD372"/>
    <mergeCell ref="C354:H354"/>
    <mergeCell ref="C355:H355"/>
    <mergeCell ref="C356:H356"/>
    <mergeCell ref="C369:H369"/>
    <mergeCell ref="I356:AD356"/>
    <mergeCell ref="C371:H371"/>
    <mergeCell ref="C291:AY291"/>
    <mergeCell ref="C292:AY292"/>
    <mergeCell ref="C293:AY293"/>
    <mergeCell ref="C294:AY294"/>
    <mergeCell ref="C295:AY295"/>
    <mergeCell ref="A350:B350"/>
    <mergeCell ref="A328:B328"/>
    <mergeCell ref="A329:B329"/>
    <mergeCell ref="C341:H341"/>
    <mergeCell ref="A331:B331"/>
    <mergeCell ref="A337:B337"/>
    <mergeCell ref="C337:H337"/>
    <mergeCell ref="C347:H347"/>
    <mergeCell ref="C348:H348"/>
    <mergeCell ref="C349:H349"/>
    <mergeCell ref="C350:H350"/>
    <mergeCell ref="C346:H346"/>
    <mergeCell ref="C334:H334"/>
    <mergeCell ref="C335:H335"/>
    <mergeCell ref="C336:H336"/>
    <mergeCell ref="C328:H328"/>
    <mergeCell ref="C329:H329"/>
    <mergeCell ref="C330:H330"/>
    <mergeCell ref="C331:H331"/>
    <mergeCell ref="C332:H332"/>
    <mergeCell ref="C333:H333"/>
    <mergeCell ref="C340:H340"/>
    <mergeCell ref="C342:H342"/>
    <mergeCell ref="C343:H343"/>
    <mergeCell ref="C308:AY308"/>
    <mergeCell ref="C309:AY309"/>
    <mergeCell ref="C310:AY310"/>
    <mergeCell ref="C317:AY317"/>
    <mergeCell ref="C318:AY318"/>
    <mergeCell ref="C319:AY319"/>
    <mergeCell ref="C320:AY320"/>
    <mergeCell ref="C321:AY321"/>
    <mergeCell ref="AE326:AY326"/>
    <mergeCell ref="AE327:AY327"/>
    <mergeCell ref="AE325:AY325"/>
    <mergeCell ref="AE332:AY332"/>
    <mergeCell ref="C260:AY260"/>
    <mergeCell ref="C261:AY261"/>
    <mergeCell ref="C263:AY263"/>
    <mergeCell ref="C264:AY264"/>
    <mergeCell ref="C265:AY265"/>
    <mergeCell ref="C266:AY266"/>
    <mergeCell ref="C267:AY267"/>
    <mergeCell ref="C262:AY262"/>
    <mergeCell ref="C284:AY284"/>
    <mergeCell ref="C285:AY285"/>
    <mergeCell ref="C300:AY300"/>
    <mergeCell ref="C301:AY301"/>
    <mergeCell ref="C302:AY302"/>
    <mergeCell ref="C303:AY303"/>
    <mergeCell ref="C304:AY304"/>
    <mergeCell ref="C286:AY286"/>
    <mergeCell ref="C296:AY296"/>
    <mergeCell ref="C297:AY297"/>
    <mergeCell ref="C298:AY298"/>
    <mergeCell ref="C287:AY287"/>
    <mergeCell ref="C288:AY288"/>
    <mergeCell ref="C289:AY289"/>
    <mergeCell ref="C290:AY290"/>
    <mergeCell ref="C251:AY251"/>
    <mergeCell ref="C252:AY252"/>
    <mergeCell ref="C253:AY253"/>
    <mergeCell ref="C254:AY254"/>
    <mergeCell ref="C255:AY255"/>
    <mergeCell ref="C256:AY256"/>
    <mergeCell ref="C268:AY268"/>
    <mergeCell ref="C281:AY281"/>
    <mergeCell ref="C282:AY282"/>
    <mergeCell ref="C283:AY283"/>
    <mergeCell ref="C269:AY269"/>
    <mergeCell ref="C270:AY270"/>
    <mergeCell ref="C271:AY271"/>
    <mergeCell ref="C272:AY272"/>
    <mergeCell ref="C273:AY273"/>
    <mergeCell ref="C274:AY274"/>
    <mergeCell ref="C275:AY275"/>
    <mergeCell ref="C276:AY276"/>
    <mergeCell ref="C277:AY277"/>
    <mergeCell ref="C278:AY278"/>
    <mergeCell ref="C279:AY279"/>
    <mergeCell ref="C280:AY280"/>
    <mergeCell ref="C233:AY233"/>
    <mergeCell ref="C234:AY234"/>
    <mergeCell ref="C235:AY235"/>
    <mergeCell ref="C236:AY236"/>
    <mergeCell ref="C237:AY237"/>
    <mergeCell ref="C238:AY238"/>
    <mergeCell ref="C227:AY227"/>
    <mergeCell ref="C228:AY228"/>
    <mergeCell ref="C229:AY229"/>
    <mergeCell ref="C230:AY230"/>
    <mergeCell ref="C231:AY231"/>
    <mergeCell ref="C232:AY232"/>
    <mergeCell ref="C239:AY239"/>
    <mergeCell ref="C240:AY240"/>
    <mergeCell ref="C241:AY241"/>
    <mergeCell ref="C242:AY242"/>
    <mergeCell ref="C243:AY243"/>
    <mergeCell ref="C244:AY244"/>
    <mergeCell ref="C257:AY257"/>
    <mergeCell ref="C258:AY258"/>
    <mergeCell ref="C259:AY259"/>
    <mergeCell ref="C245:AY245"/>
    <mergeCell ref="C246:AY246"/>
    <mergeCell ref="C247:AY247"/>
    <mergeCell ref="C248:AY248"/>
    <mergeCell ref="C249:AY249"/>
    <mergeCell ref="C250:AY250"/>
    <mergeCell ref="C220:AV220"/>
    <mergeCell ref="C221:AV221"/>
    <mergeCell ref="A224:AY224"/>
    <mergeCell ref="C225:AY225"/>
    <mergeCell ref="C226:AY226"/>
    <mergeCell ref="C216:AV216"/>
    <mergeCell ref="C217:AV217"/>
    <mergeCell ref="C218:AV218"/>
    <mergeCell ref="C219:AV219"/>
    <mergeCell ref="AW216:AY216"/>
    <mergeCell ref="AW217:AY217"/>
    <mergeCell ref="AW218:AY218"/>
    <mergeCell ref="AW219:AY219"/>
    <mergeCell ref="AW220:AY220"/>
    <mergeCell ref="AW221:AY221"/>
    <mergeCell ref="A220:B220"/>
    <mergeCell ref="A221:B221"/>
    <mergeCell ref="A225:B225"/>
    <mergeCell ref="A219:B219"/>
    <mergeCell ref="A226:B226"/>
    <mergeCell ref="A217:B217"/>
    <mergeCell ref="A218:B218"/>
    <mergeCell ref="C222:AV222"/>
    <mergeCell ref="AW222:AY222"/>
    <mergeCell ref="AW182:AY182"/>
    <mergeCell ref="AW183:AY183"/>
    <mergeCell ref="AW184:AY184"/>
    <mergeCell ref="AW197:AY197"/>
    <mergeCell ref="AW198:AY198"/>
    <mergeCell ref="AW185:AY185"/>
    <mergeCell ref="AW186:AY186"/>
    <mergeCell ref="AW187:AY187"/>
    <mergeCell ref="AW188:AY188"/>
    <mergeCell ref="AW189:AY189"/>
    <mergeCell ref="C202:AV202"/>
    <mergeCell ref="C203:AV203"/>
    <mergeCell ref="C204:AV204"/>
    <mergeCell ref="C187:AV187"/>
    <mergeCell ref="AW203:AY203"/>
    <mergeCell ref="AW204:AY204"/>
    <mergeCell ref="AW205:AY205"/>
    <mergeCell ref="C205:AV205"/>
    <mergeCell ref="AW202:AY202"/>
    <mergeCell ref="AW191:AY191"/>
    <mergeCell ref="AW192:AY192"/>
    <mergeCell ref="AW193:AY193"/>
    <mergeCell ref="AW194:AY194"/>
    <mergeCell ref="AW195:AY195"/>
    <mergeCell ref="AW196:AY196"/>
    <mergeCell ref="AW199:AY199"/>
    <mergeCell ref="AW200:AY200"/>
    <mergeCell ref="AW201:AY201"/>
    <mergeCell ref="AW214:AY214"/>
    <mergeCell ref="AW215:AY215"/>
    <mergeCell ref="C210:AV210"/>
    <mergeCell ref="C211:AV211"/>
    <mergeCell ref="C212:AV212"/>
    <mergeCell ref="C213:AV213"/>
    <mergeCell ref="C214:AV214"/>
    <mergeCell ref="C215:AV215"/>
    <mergeCell ref="AW206:AY206"/>
    <mergeCell ref="AW207:AY207"/>
    <mergeCell ref="AW208:AY208"/>
    <mergeCell ref="C207:AV207"/>
    <mergeCell ref="C208:AV208"/>
    <mergeCell ref="A209:AZ209"/>
    <mergeCell ref="C206:AV206"/>
    <mergeCell ref="A207:B207"/>
    <mergeCell ref="A208:B208"/>
    <mergeCell ref="AW210:AY210"/>
    <mergeCell ref="AW211:AY211"/>
    <mergeCell ref="AW212:AY212"/>
    <mergeCell ref="AW213:AY213"/>
    <mergeCell ref="AW146:AY146"/>
    <mergeCell ref="AW147:AY147"/>
    <mergeCell ref="C188:AV188"/>
    <mergeCell ref="C189:AV189"/>
    <mergeCell ref="C190:AV190"/>
    <mergeCell ref="C191:AV191"/>
    <mergeCell ref="C192:AV192"/>
    <mergeCell ref="C195:AV195"/>
    <mergeCell ref="C193:AV193"/>
    <mergeCell ref="C194:AV194"/>
    <mergeCell ref="AW176:AY176"/>
    <mergeCell ref="AW177:AY177"/>
    <mergeCell ref="AW178:AY178"/>
    <mergeCell ref="AW157:AY157"/>
    <mergeCell ref="AW158:AY158"/>
    <mergeCell ref="AW159:AY159"/>
    <mergeCell ref="AW160:AY160"/>
    <mergeCell ref="AW167:AY167"/>
    <mergeCell ref="AW168:AY168"/>
    <mergeCell ref="AW190:AY190"/>
    <mergeCell ref="AW179:AY179"/>
    <mergeCell ref="AW180:AY180"/>
    <mergeCell ref="AW181:AY181"/>
    <mergeCell ref="AW169:AY169"/>
    <mergeCell ref="AW170:AY170"/>
    <mergeCell ref="AW171:AY171"/>
    <mergeCell ref="AW172:AY172"/>
    <mergeCell ref="AW166:AY166"/>
    <mergeCell ref="AW148:AY148"/>
    <mergeCell ref="AW161:AY161"/>
    <mergeCell ref="AW162:AY162"/>
    <mergeCell ref="AW163:AY163"/>
    <mergeCell ref="AW142:AY142"/>
    <mergeCell ref="C199:AV199"/>
    <mergeCell ref="C200:AV200"/>
    <mergeCell ref="C201:AV201"/>
    <mergeCell ref="C175:AV175"/>
    <mergeCell ref="C176:AV176"/>
    <mergeCell ref="C177:AV177"/>
    <mergeCell ref="C178:AV178"/>
    <mergeCell ref="C179:AV179"/>
    <mergeCell ref="C180:AV180"/>
    <mergeCell ref="C163:AV163"/>
    <mergeCell ref="C164:AV164"/>
    <mergeCell ref="C183:AV183"/>
    <mergeCell ref="C184:AV184"/>
    <mergeCell ref="C185:AV185"/>
    <mergeCell ref="C186:AV186"/>
    <mergeCell ref="C181:AV181"/>
    <mergeCell ref="C182:AV182"/>
    <mergeCell ref="C171:AV171"/>
    <mergeCell ref="C196:AV196"/>
    <mergeCell ref="C197:AV197"/>
    <mergeCell ref="C198:AV198"/>
    <mergeCell ref="C170:AV170"/>
    <mergeCell ref="AW173:AY173"/>
    <mergeCell ref="AW174:AY174"/>
    <mergeCell ref="AW175:AY175"/>
    <mergeCell ref="C172:AV172"/>
    <mergeCell ref="C173:AV173"/>
    <mergeCell ref="C174:AV174"/>
    <mergeCell ref="AW143:AY143"/>
    <mergeCell ref="AW144:AY144"/>
    <mergeCell ref="AW145:AY145"/>
    <mergeCell ref="AW149:AY149"/>
    <mergeCell ref="AW150:AY150"/>
    <mergeCell ref="AW151:AY151"/>
    <mergeCell ref="AW152:AY152"/>
    <mergeCell ref="AW153:AY153"/>
    <mergeCell ref="AW154:AY154"/>
    <mergeCell ref="AW164:AY164"/>
    <mergeCell ref="AW165:AY165"/>
    <mergeCell ref="AW155:AY155"/>
    <mergeCell ref="AW156:AY156"/>
    <mergeCell ref="C169:AV169"/>
    <mergeCell ref="C136:AV136"/>
    <mergeCell ref="AW136:AY136"/>
    <mergeCell ref="C135:AV135"/>
    <mergeCell ref="AW135:AY135"/>
    <mergeCell ref="B124:Y124"/>
    <mergeCell ref="B125:Y125"/>
    <mergeCell ref="B126:Y126"/>
    <mergeCell ref="B127:Y127"/>
    <mergeCell ref="B128:Y128"/>
    <mergeCell ref="A135:B135"/>
    <mergeCell ref="A136:B136"/>
    <mergeCell ref="C140:AV140"/>
    <mergeCell ref="A155:B155"/>
    <mergeCell ref="A156:B156"/>
    <mergeCell ref="A157:B157"/>
    <mergeCell ref="A158:B158"/>
    <mergeCell ref="A165:B165"/>
    <mergeCell ref="A137:B137"/>
    <mergeCell ref="A138:B138"/>
    <mergeCell ref="A139:B139"/>
    <mergeCell ref="A152:B152"/>
    <mergeCell ref="C145:AV145"/>
    <mergeCell ref="C146:AV146"/>
    <mergeCell ref="C165:AV165"/>
    <mergeCell ref="C166:AV166"/>
    <mergeCell ref="C167:AV167"/>
    <mergeCell ref="C168:AV168"/>
    <mergeCell ref="C151:AV151"/>
    <mergeCell ref="E113:L113"/>
    <mergeCell ref="E114:L114"/>
    <mergeCell ref="E115:L115"/>
    <mergeCell ref="E116:L116"/>
    <mergeCell ref="E117:L117"/>
    <mergeCell ref="E118:L118"/>
    <mergeCell ref="B114:D114"/>
    <mergeCell ref="B115:D115"/>
    <mergeCell ref="A145:B145"/>
    <mergeCell ref="C141:AV141"/>
    <mergeCell ref="A146:B146"/>
    <mergeCell ref="C159:AV159"/>
    <mergeCell ref="C160:AV160"/>
    <mergeCell ref="C161:AV161"/>
    <mergeCell ref="C162:AV162"/>
    <mergeCell ref="C157:AV157"/>
    <mergeCell ref="C158:AV158"/>
    <mergeCell ref="C147:AV147"/>
    <mergeCell ref="C148:AV148"/>
    <mergeCell ref="C149:AV149"/>
    <mergeCell ref="C150:AV150"/>
    <mergeCell ref="C152:AV152"/>
    <mergeCell ref="M115:AS115"/>
    <mergeCell ref="M116:AS116"/>
    <mergeCell ref="M117:AS117"/>
    <mergeCell ref="A394:B394"/>
    <mergeCell ref="A395:B395"/>
    <mergeCell ref="A396:B396"/>
    <mergeCell ref="A397:B397"/>
    <mergeCell ref="A398:B398"/>
    <mergeCell ref="A399:B399"/>
    <mergeCell ref="A352:B352"/>
    <mergeCell ref="A353:B353"/>
    <mergeCell ref="A166:B166"/>
    <mergeCell ref="A332:B332"/>
    <mergeCell ref="A319:B319"/>
    <mergeCell ref="A320:B320"/>
    <mergeCell ref="A321:B321"/>
    <mergeCell ref="A167:B167"/>
    <mergeCell ref="A359:B359"/>
    <mergeCell ref="A360:B360"/>
    <mergeCell ref="A361:B361"/>
    <mergeCell ref="A362:B362"/>
    <mergeCell ref="A363:B363"/>
    <mergeCell ref="A374:B374"/>
    <mergeCell ref="A388:B388"/>
    <mergeCell ref="A389:B389"/>
    <mergeCell ref="A390:B390"/>
    <mergeCell ref="A391:B391"/>
    <mergeCell ref="A380:B380"/>
    <mergeCell ref="A381:B381"/>
    <mergeCell ref="A358:B358"/>
    <mergeCell ref="A375:B375"/>
    <mergeCell ref="A325:B325"/>
    <mergeCell ref="A326:B326"/>
    <mergeCell ref="A330:B330"/>
    <mergeCell ref="A346:B346"/>
    <mergeCell ref="C142:AV142"/>
    <mergeCell ref="C143:AV143"/>
    <mergeCell ref="C144:AV144"/>
    <mergeCell ref="A412:B412"/>
    <mergeCell ref="A406:B406"/>
    <mergeCell ref="A407:B407"/>
    <mergeCell ref="A408:B408"/>
    <mergeCell ref="A409:B409"/>
    <mergeCell ref="A410:B410"/>
    <mergeCell ref="A411:B411"/>
    <mergeCell ref="A400:B400"/>
    <mergeCell ref="A401:B401"/>
    <mergeCell ref="A402:B402"/>
    <mergeCell ref="A403:B403"/>
    <mergeCell ref="A404:B404"/>
    <mergeCell ref="A405:B405"/>
    <mergeCell ref="A354:B354"/>
    <mergeCell ref="A355:B355"/>
    <mergeCell ref="A356:B356"/>
    <mergeCell ref="A357:B357"/>
    <mergeCell ref="A392:B392"/>
    <mergeCell ref="A393:B393"/>
    <mergeCell ref="A382:B382"/>
    <mergeCell ref="A383:B383"/>
    <mergeCell ref="A384:B384"/>
    <mergeCell ref="A385:B385"/>
    <mergeCell ref="A386:B386"/>
    <mergeCell ref="A387:B387"/>
    <mergeCell ref="A376:B376"/>
    <mergeCell ref="A377:B377"/>
    <mergeCell ref="A378:B378"/>
    <mergeCell ref="A379:B379"/>
    <mergeCell ref="A347:B347"/>
    <mergeCell ref="A348:B348"/>
    <mergeCell ref="A349:B349"/>
    <mergeCell ref="A333:B333"/>
    <mergeCell ref="A334:B334"/>
    <mergeCell ref="A335:B335"/>
    <mergeCell ref="A336:B336"/>
    <mergeCell ref="A338:B338"/>
    <mergeCell ref="A364:B364"/>
    <mergeCell ref="A365:B365"/>
    <mergeCell ref="A373:B373"/>
    <mergeCell ref="A366:B366"/>
    <mergeCell ref="A367:B367"/>
    <mergeCell ref="A368:B368"/>
    <mergeCell ref="A369:B369"/>
    <mergeCell ref="A370:B370"/>
    <mergeCell ref="A371:B371"/>
    <mergeCell ref="A372:B372"/>
    <mergeCell ref="A291:B291"/>
    <mergeCell ref="A292:B292"/>
    <mergeCell ref="A293:B293"/>
    <mergeCell ref="A294:B294"/>
    <mergeCell ref="A295:B295"/>
    <mergeCell ref="A296:B296"/>
    <mergeCell ref="A317:B317"/>
    <mergeCell ref="A318:B318"/>
    <mergeCell ref="A351:B351"/>
    <mergeCell ref="A340:B340"/>
    <mergeCell ref="A341:B341"/>
    <mergeCell ref="A342:B342"/>
    <mergeCell ref="A343:B343"/>
    <mergeCell ref="A344:B344"/>
    <mergeCell ref="A345:B345"/>
    <mergeCell ref="A313:B313"/>
    <mergeCell ref="A314:B314"/>
    <mergeCell ref="A315:B315"/>
    <mergeCell ref="A327:B327"/>
    <mergeCell ref="A297:B297"/>
    <mergeCell ref="A298:B298"/>
    <mergeCell ref="A299:B299"/>
    <mergeCell ref="A307:B307"/>
    <mergeCell ref="A308:B308"/>
    <mergeCell ref="A309:B309"/>
    <mergeCell ref="A310:B310"/>
    <mergeCell ref="A311:B311"/>
    <mergeCell ref="A312:B312"/>
    <mergeCell ref="A301:B301"/>
    <mergeCell ref="A302:B302"/>
    <mergeCell ref="A339:B339"/>
    <mergeCell ref="A324:B324"/>
    <mergeCell ref="A303:B303"/>
    <mergeCell ref="A304:B304"/>
    <mergeCell ref="A305:B305"/>
    <mergeCell ref="A306:B306"/>
    <mergeCell ref="A316:B316"/>
    <mergeCell ref="A300:B300"/>
    <mergeCell ref="A271:B271"/>
    <mergeCell ref="A272:B272"/>
    <mergeCell ref="A273:B273"/>
    <mergeCell ref="A274:B274"/>
    <mergeCell ref="A275:B275"/>
    <mergeCell ref="A276:B276"/>
    <mergeCell ref="A265:B265"/>
    <mergeCell ref="A266:B266"/>
    <mergeCell ref="A267:B267"/>
    <mergeCell ref="A268:B268"/>
    <mergeCell ref="A269:B269"/>
    <mergeCell ref="A270:B270"/>
    <mergeCell ref="A288:B288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9:B289"/>
    <mergeCell ref="A290:B290"/>
    <mergeCell ref="A262:B262"/>
    <mergeCell ref="A263:B263"/>
    <mergeCell ref="A264:B264"/>
    <mergeCell ref="A253:B253"/>
    <mergeCell ref="A254:B254"/>
    <mergeCell ref="A255:B255"/>
    <mergeCell ref="A256:B256"/>
    <mergeCell ref="A257:B257"/>
    <mergeCell ref="A258:B258"/>
    <mergeCell ref="A235:B235"/>
    <mergeCell ref="A227:B227"/>
    <mergeCell ref="A228:B228"/>
    <mergeCell ref="A259:B259"/>
    <mergeCell ref="A260:B260"/>
    <mergeCell ref="A261:B261"/>
    <mergeCell ref="A248:B248"/>
    <mergeCell ref="A249:B249"/>
    <mergeCell ref="A250:B250"/>
    <mergeCell ref="A251:B251"/>
    <mergeCell ref="A252:B252"/>
    <mergeCell ref="A241:B241"/>
    <mergeCell ref="A242:B242"/>
    <mergeCell ref="A243:B243"/>
    <mergeCell ref="A244:B244"/>
    <mergeCell ref="A245:B245"/>
    <mergeCell ref="A246:B246"/>
    <mergeCell ref="A247:B247"/>
    <mergeCell ref="A236:B236"/>
    <mergeCell ref="A237:B237"/>
    <mergeCell ref="A238:B238"/>
    <mergeCell ref="A239:B239"/>
    <mergeCell ref="A240:B240"/>
    <mergeCell ref="A233:B233"/>
    <mergeCell ref="A234:B234"/>
    <mergeCell ref="A189:B189"/>
    <mergeCell ref="A190:B190"/>
    <mergeCell ref="A191:B191"/>
    <mergeCell ref="A192:B192"/>
    <mergeCell ref="A193:B193"/>
    <mergeCell ref="A194:B194"/>
    <mergeCell ref="A214:B214"/>
    <mergeCell ref="A215:B215"/>
    <mergeCell ref="A216:B216"/>
    <mergeCell ref="A201:B201"/>
    <mergeCell ref="A202:B202"/>
    <mergeCell ref="A203:B203"/>
    <mergeCell ref="A204:B204"/>
    <mergeCell ref="A205:B205"/>
    <mergeCell ref="A206:B206"/>
    <mergeCell ref="A210:B210"/>
    <mergeCell ref="A211:B211"/>
    <mergeCell ref="A212:B212"/>
    <mergeCell ref="A213:B213"/>
    <mergeCell ref="A222:B222"/>
    <mergeCell ref="A184:B184"/>
    <mergeCell ref="A185:B185"/>
    <mergeCell ref="A186:B186"/>
    <mergeCell ref="A187:B187"/>
    <mergeCell ref="A188:B188"/>
    <mergeCell ref="A230:B230"/>
    <mergeCell ref="A231:B231"/>
    <mergeCell ref="A232:B232"/>
    <mergeCell ref="A200:B200"/>
    <mergeCell ref="A195:B195"/>
    <mergeCell ref="A196:B196"/>
    <mergeCell ref="A197:B197"/>
    <mergeCell ref="A198:B198"/>
    <mergeCell ref="A199:B199"/>
    <mergeCell ref="A229:B229"/>
    <mergeCell ref="A170:B170"/>
    <mergeCell ref="A183:B183"/>
    <mergeCell ref="A171:B171"/>
    <mergeCell ref="A172:B172"/>
    <mergeCell ref="A173:B173"/>
    <mergeCell ref="A174:B174"/>
    <mergeCell ref="A177:B177"/>
    <mergeCell ref="A178:B178"/>
    <mergeCell ref="A179:B179"/>
    <mergeCell ref="A180:B180"/>
    <mergeCell ref="A181:B181"/>
    <mergeCell ref="A182:B182"/>
    <mergeCell ref="A175:B175"/>
    <mergeCell ref="A176:B176"/>
    <mergeCell ref="AS2:AZ2"/>
    <mergeCell ref="J15:AA15"/>
    <mergeCell ref="B15:I15"/>
    <mergeCell ref="AO15:AV15"/>
    <mergeCell ref="C6:L6"/>
    <mergeCell ref="M6:U6"/>
    <mergeCell ref="V6:AE6"/>
    <mergeCell ref="AK4:AR4"/>
    <mergeCell ref="B4:H4"/>
    <mergeCell ref="C73:AY73"/>
    <mergeCell ref="B65:C65"/>
    <mergeCell ref="D62:AY62"/>
    <mergeCell ref="C41:AY41"/>
    <mergeCell ref="C44:AY44"/>
    <mergeCell ref="C45:AY45"/>
    <mergeCell ref="A142:B142"/>
    <mergeCell ref="A143:B143"/>
    <mergeCell ref="D91:O91"/>
    <mergeCell ref="P91:AA91"/>
    <mergeCell ref="B97:AY97"/>
    <mergeCell ref="D92:O92"/>
    <mergeCell ref="P92:AA92"/>
    <mergeCell ref="B85:AY85"/>
    <mergeCell ref="C137:AV137"/>
    <mergeCell ref="E112:L112"/>
    <mergeCell ref="B107:O107"/>
    <mergeCell ref="P107:U107"/>
    <mergeCell ref="V107:AY107"/>
    <mergeCell ref="A121:AA121"/>
    <mergeCell ref="B123:Y123"/>
    <mergeCell ref="AB121:AZ121"/>
    <mergeCell ref="E119:L119"/>
    <mergeCell ref="AW140:AY140"/>
    <mergeCell ref="AW141:AY141"/>
    <mergeCell ref="AT117:AY117"/>
    <mergeCell ref="AT118:AY118"/>
    <mergeCell ref="AT119:AY119"/>
    <mergeCell ref="M111:AS111"/>
    <mergeCell ref="M112:AS112"/>
    <mergeCell ref="A169:B169"/>
    <mergeCell ref="AH15:AN15"/>
    <mergeCell ref="A147:B147"/>
    <mergeCell ref="A148:B148"/>
    <mergeCell ref="A149:B149"/>
    <mergeCell ref="I4:Z4"/>
    <mergeCell ref="A144:B144"/>
    <mergeCell ref="A150:B150"/>
    <mergeCell ref="A151:B151"/>
    <mergeCell ref="A159:B159"/>
    <mergeCell ref="A160:B160"/>
    <mergeCell ref="A161:B161"/>
    <mergeCell ref="A162:B162"/>
    <mergeCell ref="A163:B163"/>
    <mergeCell ref="A164:B164"/>
    <mergeCell ref="A153:B153"/>
    <mergeCell ref="A154:B154"/>
    <mergeCell ref="C156:AV156"/>
    <mergeCell ref="C154:AV154"/>
    <mergeCell ref="C155:AV155"/>
    <mergeCell ref="A168:B168"/>
    <mergeCell ref="AB10:AI10"/>
    <mergeCell ref="C153:AV153"/>
    <mergeCell ref="M113:AS113"/>
    <mergeCell ref="M114:AS114"/>
    <mergeCell ref="AC9:AH9"/>
    <mergeCell ref="AC8:AH8"/>
    <mergeCell ref="AK9:AP9"/>
    <mergeCell ref="AS9:AX9"/>
    <mergeCell ref="AK8:AP8"/>
    <mergeCell ref="AS8:AX8"/>
    <mergeCell ref="Q19:U19"/>
    <mergeCell ref="AF19:AI19"/>
    <mergeCell ref="AK19:AS19"/>
    <mergeCell ref="AW137:AY137"/>
    <mergeCell ref="AW138:AY138"/>
    <mergeCell ref="AW139:AY139"/>
    <mergeCell ref="A141:B141"/>
    <mergeCell ref="B116:D116"/>
    <mergeCell ref="B117:D117"/>
    <mergeCell ref="B118:D118"/>
    <mergeCell ref="C138:AV138"/>
    <mergeCell ref="C139:AV139"/>
    <mergeCell ref="C38:AY38"/>
    <mergeCell ref="C46:AY46"/>
    <mergeCell ref="C47:AY47"/>
    <mergeCell ref="C43:AY43"/>
    <mergeCell ref="AJ84:AY84"/>
    <mergeCell ref="AJ86:AY86"/>
    <mergeCell ref="AJ88:AY88"/>
    <mergeCell ref="AB84:AI84"/>
    <mergeCell ref="AB86:AI86"/>
    <mergeCell ref="AB88:AI88"/>
    <mergeCell ref="D63:AY63"/>
    <mergeCell ref="C39:AY39"/>
    <mergeCell ref="C40:AY40"/>
    <mergeCell ref="A140:B140"/>
  </mergeCells>
  <dataValidations count="4">
    <dataValidation type="list" allowBlank="1" showInputMessage="1" showErrorMessage="1" sqref="D92:AA92" xr:uid="{00000000-0002-0000-0000-000000000000}">
      <formula1>$BA$91:$BA$94</formula1>
    </dataValidation>
    <dataValidation type="list" allowBlank="1" showInputMessage="1" showErrorMessage="1" sqref="AB92:AY92" xr:uid="{00000000-0002-0000-0000-000001000000}">
      <formula1>$BE$91:$BE$94</formula1>
    </dataValidation>
    <dataValidation type="list" allowBlank="1" showInputMessage="1" showErrorMessage="1" sqref="AB4:AE4" xr:uid="{7D173DAF-4343-4ABA-85A0-F6B0BB7D884B}">
      <formula1>$BB$2:$BB$5</formula1>
    </dataValidation>
    <dataValidation type="list" allowBlank="1" showInputMessage="1" showErrorMessage="1" sqref="Q11:T11" xr:uid="{0D820CA0-AE2B-48E5-A900-DFFF04B748A0}">
      <formula1>$BB$8:$BB$13</formula1>
    </dataValidation>
  </dataValidations>
  <printOptions horizontalCentered="1"/>
  <pageMargins left="0.11811023622047245" right="0.11811023622047245" top="0.19685039370078741" bottom="0.1181102362204724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1</xdr:col>
                    <xdr:colOff>352425</xdr:colOff>
                    <xdr:row>67</xdr:row>
                    <xdr:rowOff>9525</xdr:rowOff>
                  </from>
                  <to>
                    <xdr:col>1</xdr:col>
                    <xdr:colOff>552450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352425</xdr:colOff>
                    <xdr:row>68</xdr:row>
                    <xdr:rowOff>9525</xdr:rowOff>
                  </from>
                  <to>
                    <xdr:col>1</xdr:col>
                    <xdr:colOff>552450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1</xdr:col>
                    <xdr:colOff>352425</xdr:colOff>
                    <xdr:row>71</xdr:row>
                    <xdr:rowOff>19050</xdr:rowOff>
                  </from>
                  <to>
                    <xdr:col>1</xdr:col>
                    <xdr:colOff>552450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</xdr:col>
                    <xdr:colOff>342900</xdr:colOff>
                    <xdr:row>69</xdr:row>
                    <xdr:rowOff>9525</xdr:rowOff>
                  </from>
                  <to>
                    <xdr:col>1</xdr:col>
                    <xdr:colOff>542925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1</xdr:col>
                    <xdr:colOff>352425</xdr:colOff>
                    <xdr:row>70</xdr:row>
                    <xdr:rowOff>19050</xdr:rowOff>
                  </from>
                  <to>
                    <xdr:col>1</xdr:col>
                    <xdr:colOff>552450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1</xdr:col>
                    <xdr:colOff>342900</xdr:colOff>
                    <xdr:row>73</xdr:row>
                    <xdr:rowOff>9525</xdr:rowOff>
                  </from>
                  <to>
                    <xdr:col>1</xdr:col>
                    <xdr:colOff>542925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1</xdr:col>
                    <xdr:colOff>342900</xdr:colOff>
                    <xdr:row>74</xdr:row>
                    <xdr:rowOff>9525</xdr:rowOff>
                  </from>
                  <to>
                    <xdr:col>1</xdr:col>
                    <xdr:colOff>542925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1</xdr:col>
                    <xdr:colOff>352425</xdr:colOff>
                    <xdr:row>72</xdr:row>
                    <xdr:rowOff>9525</xdr:rowOff>
                  </from>
                  <to>
                    <xdr:col>1</xdr:col>
                    <xdr:colOff>552450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1</xdr:col>
                    <xdr:colOff>342900</xdr:colOff>
                    <xdr:row>75</xdr:row>
                    <xdr:rowOff>0</xdr:rowOff>
                  </from>
                  <to>
                    <xdr:col>1</xdr:col>
                    <xdr:colOff>542925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1</xdr:col>
                    <xdr:colOff>342900</xdr:colOff>
                    <xdr:row>76</xdr:row>
                    <xdr:rowOff>9525</xdr:rowOff>
                  </from>
                  <to>
                    <xdr:col>1</xdr:col>
                    <xdr:colOff>542925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1</xdr:col>
                    <xdr:colOff>352425</xdr:colOff>
                    <xdr:row>77</xdr:row>
                    <xdr:rowOff>19050</xdr:rowOff>
                  </from>
                  <to>
                    <xdr:col>1</xdr:col>
                    <xdr:colOff>552450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1</xdr:col>
                    <xdr:colOff>342900</xdr:colOff>
                    <xdr:row>78</xdr:row>
                    <xdr:rowOff>0</xdr:rowOff>
                  </from>
                  <to>
                    <xdr:col>1</xdr:col>
                    <xdr:colOff>542925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1</xdr:col>
                    <xdr:colOff>342900</xdr:colOff>
                    <xdr:row>79</xdr:row>
                    <xdr:rowOff>9525</xdr:rowOff>
                  </from>
                  <to>
                    <xdr:col>1</xdr:col>
                    <xdr:colOff>542925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7" name="Check Box 64">
              <controlPr defaultSize="0" autoFill="0" autoLine="0" autoPict="0">
                <anchor moveWithCells="1">
                  <from>
                    <xdr:col>1</xdr:col>
                    <xdr:colOff>352425</xdr:colOff>
                    <xdr:row>67</xdr:row>
                    <xdr:rowOff>9525</xdr:rowOff>
                  </from>
                  <to>
                    <xdr:col>1</xdr:col>
                    <xdr:colOff>552450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8" name="Check Box 65">
              <controlPr defaultSize="0" autoFill="0" autoLine="0" autoPict="0">
                <anchor moveWithCells="1">
                  <from>
                    <xdr:col>1</xdr:col>
                    <xdr:colOff>352425</xdr:colOff>
                    <xdr:row>68</xdr:row>
                    <xdr:rowOff>9525</xdr:rowOff>
                  </from>
                  <to>
                    <xdr:col>1</xdr:col>
                    <xdr:colOff>552450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9" name="Check Box 66">
              <controlPr defaultSize="0" autoFill="0" autoLine="0" autoPict="0">
                <anchor moveWithCells="1">
                  <from>
                    <xdr:col>1</xdr:col>
                    <xdr:colOff>352425</xdr:colOff>
                    <xdr:row>71</xdr:row>
                    <xdr:rowOff>19050</xdr:rowOff>
                  </from>
                  <to>
                    <xdr:col>1</xdr:col>
                    <xdr:colOff>552450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0" name="Check Box 67">
              <controlPr defaultSize="0" autoFill="0" autoLine="0" autoPict="0">
                <anchor moveWithCells="1">
                  <from>
                    <xdr:col>1</xdr:col>
                    <xdr:colOff>342900</xdr:colOff>
                    <xdr:row>69</xdr:row>
                    <xdr:rowOff>9525</xdr:rowOff>
                  </from>
                  <to>
                    <xdr:col>1</xdr:col>
                    <xdr:colOff>542925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1" name="Check Box 68">
              <controlPr defaultSize="0" autoFill="0" autoLine="0" autoPict="0">
                <anchor moveWithCells="1">
                  <from>
                    <xdr:col>1</xdr:col>
                    <xdr:colOff>352425</xdr:colOff>
                    <xdr:row>70</xdr:row>
                    <xdr:rowOff>19050</xdr:rowOff>
                  </from>
                  <to>
                    <xdr:col>1</xdr:col>
                    <xdr:colOff>552450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2" name="Check Box 69">
              <controlPr defaultSize="0" autoFill="0" autoLine="0" autoPict="0">
                <anchor moveWithCells="1">
                  <from>
                    <xdr:col>1</xdr:col>
                    <xdr:colOff>342900</xdr:colOff>
                    <xdr:row>73</xdr:row>
                    <xdr:rowOff>9525</xdr:rowOff>
                  </from>
                  <to>
                    <xdr:col>1</xdr:col>
                    <xdr:colOff>542925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3" name="Check Box 70">
              <controlPr defaultSize="0" autoFill="0" autoLine="0" autoPict="0">
                <anchor moveWithCells="1">
                  <from>
                    <xdr:col>1</xdr:col>
                    <xdr:colOff>342900</xdr:colOff>
                    <xdr:row>74</xdr:row>
                    <xdr:rowOff>9525</xdr:rowOff>
                  </from>
                  <to>
                    <xdr:col>1</xdr:col>
                    <xdr:colOff>542925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4" name="Check Box 71">
              <controlPr defaultSize="0" autoFill="0" autoLine="0" autoPict="0">
                <anchor moveWithCells="1">
                  <from>
                    <xdr:col>1</xdr:col>
                    <xdr:colOff>352425</xdr:colOff>
                    <xdr:row>72</xdr:row>
                    <xdr:rowOff>9525</xdr:rowOff>
                  </from>
                  <to>
                    <xdr:col>1</xdr:col>
                    <xdr:colOff>552450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5" name="Check Box 72">
              <controlPr defaultSize="0" autoFill="0" autoLine="0" autoPict="0">
                <anchor moveWithCells="1">
                  <from>
                    <xdr:col>1</xdr:col>
                    <xdr:colOff>342900</xdr:colOff>
                    <xdr:row>75</xdr:row>
                    <xdr:rowOff>0</xdr:rowOff>
                  </from>
                  <to>
                    <xdr:col>1</xdr:col>
                    <xdr:colOff>542925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6" name="Check Box 73">
              <controlPr defaultSize="0" autoFill="0" autoLine="0" autoPict="0">
                <anchor moveWithCells="1">
                  <from>
                    <xdr:col>1</xdr:col>
                    <xdr:colOff>342900</xdr:colOff>
                    <xdr:row>76</xdr:row>
                    <xdr:rowOff>9525</xdr:rowOff>
                  </from>
                  <to>
                    <xdr:col>1</xdr:col>
                    <xdr:colOff>542925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7" name="Check Box 74">
              <controlPr defaultSize="0" autoFill="0" autoLine="0" autoPict="0">
                <anchor moveWithCells="1">
                  <from>
                    <xdr:col>1</xdr:col>
                    <xdr:colOff>352425</xdr:colOff>
                    <xdr:row>77</xdr:row>
                    <xdr:rowOff>19050</xdr:rowOff>
                  </from>
                  <to>
                    <xdr:col>1</xdr:col>
                    <xdr:colOff>552450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8" name="Check Box 75">
              <controlPr defaultSize="0" autoFill="0" autoLine="0" autoPict="0">
                <anchor moveWithCells="1">
                  <from>
                    <xdr:col>1</xdr:col>
                    <xdr:colOff>342900</xdr:colOff>
                    <xdr:row>78</xdr:row>
                    <xdr:rowOff>0</xdr:rowOff>
                  </from>
                  <to>
                    <xdr:col>1</xdr:col>
                    <xdr:colOff>542925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9" name="Check Box 76">
              <controlPr defaultSize="0" autoFill="0" autoLine="0" autoPict="0">
                <anchor moveWithCells="1">
                  <from>
                    <xdr:col>1</xdr:col>
                    <xdr:colOff>342900</xdr:colOff>
                    <xdr:row>79</xdr:row>
                    <xdr:rowOff>9525</xdr:rowOff>
                  </from>
                  <to>
                    <xdr:col>1</xdr:col>
                    <xdr:colOff>542925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0" name="Check Box 88">
              <controlPr defaultSize="0" autoFill="0" autoLine="0" autoPict="0">
                <anchor moveWithCells="1">
                  <from>
                    <xdr:col>8</xdr:col>
                    <xdr:colOff>95250</xdr:colOff>
                    <xdr:row>15</xdr:row>
                    <xdr:rowOff>28575</xdr:rowOff>
                  </from>
                  <to>
                    <xdr:col>10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1" name="Check Box 90">
              <controlPr defaultSize="0" autoFill="0" autoLine="0" autoPict="0">
                <anchor moveWithCells="1">
                  <from>
                    <xdr:col>20</xdr:col>
                    <xdr:colOff>76200</xdr:colOff>
                    <xdr:row>15</xdr:row>
                    <xdr:rowOff>47625</xdr:rowOff>
                  </from>
                  <to>
                    <xdr:col>22</xdr:col>
                    <xdr:colOff>38100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2" name="Check Box 91">
              <controlPr defaultSize="0" autoFill="0" autoLine="0" autoPict="0">
                <anchor moveWithCells="1">
                  <from>
                    <xdr:col>26</xdr:col>
                    <xdr:colOff>47625</xdr:colOff>
                    <xdr:row>15</xdr:row>
                    <xdr:rowOff>38100</xdr:rowOff>
                  </from>
                  <to>
                    <xdr:col>28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3" name="Check Box 92">
              <controlPr defaultSize="0" autoFill="0" autoLine="0" autoPict="0">
                <anchor moveWithCells="1">
                  <from>
                    <xdr:col>32</xdr:col>
                    <xdr:colOff>38100</xdr:colOff>
                    <xdr:row>15</xdr:row>
                    <xdr:rowOff>47625</xdr:rowOff>
                  </from>
                  <to>
                    <xdr:col>33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4" name="Check Box 93">
              <controlPr defaultSize="0" autoFill="0" autoLine="0" autoPict="0">
                <anchor moveWithCells="1">
                  <from>
                    <xdr:col>38</xdr:col>
                    <xdr:colOff>9525</xdr:colOff>
                    <xdr:row>15</xdr:row>
                    <xdr:rowOff>57150</xdr:rowOff>
                  </from>
                  <to>
                    <xdr:col>39</xdr:col>
                    <xdr:colOff>85725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5" name="Check Box 94">
              <controlPr defaultSize="0" autoFill="0" autoLine="0" autoPict="0">
                <anchor moveWithCells="1">
                  <from>
                    <xdr:col>43</xdr:col>
                    <xdr:colOff>104775</xdr:colOff>
                    <xdr:row>15</xdr:row>
                    <xdr:rowOff>47625</xdr:rowOff>
                  </from>
                  <to>
                    <xdr:col>45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6" name="Check Box 101">
              <controlPr defaultSize="0" autoFill="0" autoLine="0" autoPict="0">
                <anchor moveWithCells="1">
                  <from>
                    <xdr:col>1</xdr:col>
                    <xdr:colOff>0</xdr:colOff>
                    <xdr:row>123</xdr:row>
                    <xdr:rowOff>180975</xdr:rowOff>
                  </from>
                  <to>
                    <xdr:col>1</xdr:col>
                    <xdr:colOff>200025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7" name="Check Box 102">
              <controlPr defaultSize="0" autoFill="0" autoLine="0" autoPict="0">
                <anchor moveWithCells="1">
                  <from>
                    <xdr:col>1</xdr:col>
                    <xdr:colOff>9525</xdr:colOff>
                    <xdr:row>125</xdr:row>
                    <xdr:rowOff>171450</xdr:rowOff>
                  </from>
                  <to>
                    <xdr:col>1</xdr:col>
                    <xdr:colOff>209550</xdr:colOff>
                    <xdr:row>126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8" name="Check Box 103">
              <controlPr defaultSize="0" autoFill="0" autoLine="0" autoPict="0">
                <anchor moveWithCells="1">
                  <from>
                    <xdr:col>1</xdr:col>
                    <xdr:colOff>9525</xdr:colOff>
                    <xdr:row>126</xdr:row>
                    <xdr:rowOff>171450</xdr:rowOff>
                  </from>
                  <to>
                    <xdr:col>1</xdr:col>
                    <xdr:colOff>200025</xdr:colOff>
                    <xdr:row>127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9" name="Check Box 104">
              <controlPr defaultSize="0" autoFill="0" autoLine="0" autoPict="0">
                <anchor moveWithCells="1">
                  <from>
                    <xdr:col>1</xdr:col>
                    <xdr:colOff>9525</xdr:colOff>
                    <xdr:row>124</xdr:row>
                    <xdr:rowOff>180975</xdr:rowOff>
                  </from>
                  <to>
                    <xdr:col>1</xdr:col>
                    <xdr:colOff>200025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0" name="Check Box 105">
              <controlPr defaultSize="0" autoFill="0" autoLine="0" autoPict="0">
                <anchor moveWithCells="1">
                  <from>
                    <xdr:col>1</xdr:col>
                    <xdr:colOff>0</xdr:colOff>
                    <xdr:row>123</xdr:row>
                    <xdr:rowOff>0</xdr:rowOff>
                  </from>
                  <to>
                    <xdr:col>1</xdr:col>
                    <xdr:colOff>200025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1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121</xdr:row>
                    <xdr:rowOff>123825</xdr:rowOff>
                  </from>
                  <to>
                    <xdr:col>1</xdr:col>
                    <xdr:colOff>200025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2" name="Check Box 107">
              <controlPr defaultSize="0" autoFill="0" autoLine="0" autoPict="0">
                <anchor moveWithCells="1">
                  <from>
                    <xdr:col>14</xdr:col>
                    <xdr:colOff>85725</xdr:colOff>
                    <xdr:row>15</xdr:row>
                    <xdr:rowOff>38100</xdr:rowOff>
                  </from>
                  <to>
                    <xdr:col>16</xdr:col>
                    <xdr:colOff>47625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3" name="Check Box 108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4</xdr:col>
                    <xdr:colOff>85725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4" name="Check Box 109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28575</xdr:rowOff>
                  </from>
                  <to>
                    <xdr:col>1</xdr:col>
                    <xdr:colOff>371475</xdr:colOff>
                    <xdr:row>15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workbookViewId="0">
      <selection activeCell="A40" sqref="A40"/>
    </sheetView>
  </sheetViews>
  <sheetFormatPr defaultColWidth="9.140625" defaultRowHeight="15" x14ac:dyDescent="0.25"/>
  <cols>
    <col min="1" max="1" width="24.5703125" style="50" customWidth="1"/>
    <col min="2" max="2" width="25.5703125" style="50" customWidth="1"/>
    <col min="3" max="3" width="42.5703125" style="50" customWidth="1"/>
    <col min="4" max="4" width="6.140625" style="50" customWidth="1"/>
    <col min="5" max="5" width="2.42578125" style="50" customWidth="1"/>
    <col min="6" max="6" width="12.7109375" style="50" customWidth="1"/>
    <col min="7" max="7" width="15.140625" style="50" bestFit="1" customWidth="1"/>
    <col min="8" max="8" width="23.5703125" style="50" bestFit="1" customWidth="1"/>
    <col min="9" max="9" width="5.28515625" style="50" bestFit="1" customWidth="1"/>
    <col min="10" max="10" width="1.7109375" style="50" customWidth="1"/>
    <col min="11" max="11" width="12.7109375" style="50" customWidth="1"/>
    <col min="12" max="12" width="35.28515625" style="50" bestFit="1" customWidth="1"/>
    <col min="13" max="13" width="18" style="50" customWidth="1"/>
    <col min="14" max="14" width="4.5703125" style="50" bestFit="1" customWidth="1"/>
    <col min="15" max="16384" width="9.140625" style="50"/>
  </cols>
  <sheetData>
    <row r="1" spans="1:14" ht="15" customHeight="1" x14ac:dyDescent="0.25">
      <c r="A1" s="125" t="s">
        <v>654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43.5" customHeigh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s="51" customFormat="1" ht="21.95" customHeight="1" x14ac:dyDescent="0.25">
      <c r="A3" s="443" t="s">
        <v>655</v>
      </c>
      <c r="B3" s="443"/>
      <c r="C3" s="88" t="s">
        <v>656</v>
      </c>
      <c r="D3" s="62"/>
      <c r="F3" s="55"/>
      <c r="G3" s="63" t="s">
        <v>657</v>
      </c>
      <c r="H3" s="90"/>
      <c r="I3" s="57"/>
      <c r="K3" s="440" t="s">
        <v>658</v>
      </c>
      <c r="L3" s="63" t="s">
        <v>659</v>
      </c>
      <c r="M3" s="58"/>
      <c r="N3" s="59"/>
    </row>
    <row r="4" spans="1:14" s="51" customFormat="1" ht="11.25" x14ac:dyDescent="0.25">
      <c r="A4" s="430" t="s">
        <v>660</v>
      </c>
      <c r="B4" s="431" t="s">
        <v>661</v>
      </c>
      <c r="C4" s="87" t="s">
        <v>662</v>
      </c>
      <c r="D4" s="87" t="s">
        <v>663</v>
      </c>
      <c r="F4" s="442" t="s">
        <v>664</v>
      </c>
      <c r="G4" s="52" t="s">
        <v>661</v>
      </c>
      <c r="H4" s="52" t="s">
        <v>665</v>
      </c>
      <c r="I4" s="52" t="s">
        <v>666</v>
      </c>
      <c r="K4" s="441"/>
      <c r="L4" s="53" t="s">
        <v>667</v>
      </c>
      <c r="M4" s="60"/>
      <c r="N4" s="61"/>
    </row>
    <row r="5" spans="1:14" s="51" customFormat="1" ht="21.95" customHeight="1" x14ac:dyDescent="0.25">
      <c r="A5" s="430"/>
      <c r="B5" s="431"/>
      <c r="C5" s="87" t="s">
        <v>668</v>
      </c>
      <c r="D5" s="87" t="s">
        <v>669</v>
      </c>
      <c r="F5" s="442"/>
      <c r="G5" s="52" t="s">
        <v>670</v>
      </c>
      <c r="H5" s="52" t="s">
        <v>671</v>
      </c>
      <c r="I5" s="52" t="s">
        <v>666</v>
      </c>
      <c r="K5" s="441"/>
      <c r="L5" s="52" t="s">
        <v>672</v>
      </c>
      <c r="M5" s="54" t="s">
        <v>673</v>
      </c>
      <c r="N5" s="52" t="s">
        <v>674</v>
      </c>
    </row>
    <row r="6" spans="1:14" s="51" customFormat="1" ht="22.5" customHeight="1" x14ac:dyDescent="0.25">
      <c r="A6" s="430"/>
      <c r="B6" s="431"/>
      <c r="C6" s="87" t="s">
        <v>675</v>
      </c>
      <c r="D6" s="87" t="s">
        <v>676</v>
      </c>
      <c r="F6" s="442"/>
      <c r="G6" s="52" t="s">
        <v>677</v>
      </c>
      <c r="H6" s="52" t="s">
        <v>678</v>
      </c>
      <c r="I6" s="52" t="s">
        <v>679</v>
      </c>
      <c r="K6" s="441"/>
      <c r="L6" s="52" t="s">
        <v>680</v>
      </c>
      <c r="M6" s="54" t="s">
        <v>673</v>
      </c>
      <c r="N6" s="52" t="s">
        <v>674</v>
      </c>
    </row>
    <row r="7" spans="1:14" s="51" customFormat="1" ht="11.25" x14ac:dyDescent="0.25">
      <c r="A7" s="430"/>
      <c r="B7" s="87" t="s">
        <v>681</v>
      </c>
      <c r="C7" s="87" t="s">
        <v>682</v>
      </c>
      <c r="D7" s="87" t="s">
        <v>683</v>
      </c>
      <c r="F7" s="442"/>
      <c r="G7" s="52" t="s">
        <v>684</v>
      </c>
      <c r="H7" s="52" t="s">
        <v>685</v>
      </c>
      <c r="I7" s="52" t="s">
        <v>686</v>
      </c>
      <c r="K7" s="441"/>
      <c r="L7" s="52" t="s">
        <v>687</v>
      </c>
      <c r="M7" s="54" t="s">
        <v>673</v>
      </c>
      <c r="N7" s="52" t="s">
        <v>674</v>
      </c>
    </row>
    <row r="8" spans="1:14" s="51" customFormat="1" ht="11.25" x14ac:dyDescent="0.25">
      <c r="A8" s="427"/>
      <c r="B8" s="428"/>
      <c r="C8" s="428"/>
      <c r="D8" s="429"/>
      <c r="F8" s="432"/>
      <c r="G8" s="433"/>
      <c r="H8" s="433"/>
      <c r="I8" s="434"/>
      <c r="K8" s="441"/>
      <c r="L8" s="53" t="s">
        <v>688</v>
      </c>
      <c r="M8" s="52"/>
      <c r="N8" s="52"/>
    </row>
    <row r="9" spans="1:14" s="51" customFormat="1" ht="11.25" x14ac:dyDescent="0.25">
      <c r="A9" s="430" t="s">
        <v>689</v>
      </c>
      <c r="B9" s="431" t="s">
        <v>661</v>
      </c>
      <c r="C9" s="87" t="s">
        <v>690</v>
      </c>
      <c r="D9" s="87" t="s">
        <v>691</v>
      </c>
      <c r="F9" s="442" t="s">
        <v>692</v>
      </c>
      <c r="G9" s="52" t="s">
        <v>661</v>
      </c>
      <c r="H9" s="52" t="s">
        <v>693</v>
      </c>
      <c r="I9" s="52" t="s">
        <v>694</v>
      </c>
      <c r="K9" s="441"/>
      <c r="L9" s="52" t="s">
        <v>672</v>
      </c>
      <c r="M9" s="52" t="s">
        <v>695</v>
      </c>
      <c r="N9" s="52" t="s">
        <v>696</v>
      </c>
    </row>
    <row r="10" spans="1:14" s="51" customFormat="1" ht="11.25" x14ac:dyDescent="0.25">
      <c r="A10" s="430"/>
      <c r="B10" s="431"/>
      <c r="C10" s="87" t="s">
        <v>675</v>
      </c>
      <c r="D10" s="52" t="s">
        <v>697</v>
      </c>
      <c r="F10" s="442"/>
      <c r="G10" s="52" t="s">
        <v>670</v>
      </c>
      <c r="H10" s="52" t="s">
        <v>698</v>
      </c>
      <c r="I10" s="52" t="s">
        <v>694</v>
      </c>
      <c r="K10" s="441"/>
      <c r="L10" s="52" t="s">
        <v>680</v>
      </c>
      <c r="M10" s="52" t="s">
        <v>695</v>
      </c>
      <c r="N10" s="52" t="s">
        <v>696</v>
      </c>
    </row>
    <row r="11" spans="1:14" s="51" customFormat="1" ht="11.25" x14ac:dyDescent="0.25">
      <c r="A11" s="430"/>
      <c r="B11" s="87" t="s">
        <v>699</v>
      </c>
      <c r="C11" s="87" t="s">
        <v>682</v>
      </c>
      <c r="D11" s="87" t="s">
        <v>697</v>
      </c>
      <c r="F11" s="442"/>
      <c r="G11" s="52" t="s">
        <v>677</v>
      </c>
      <c r="H11" s="52" t="s">
        <v>700</v>
      </c>
      <c r="I11" s="52" t="s">
        <v>701</v>
      </c>
      <c r="K11" s="441"/>
      <c r="L11" s="52" t="s">
        <v>687</v>
      </c>
      <c r="M11" s="52" t="s">
        <v>695</v>
      </c>
      <c r="N11" s="52" t="s">
        <v>696</v>
      </c>
    </row>
    <row r="12" spans="1:14" s="51" customFormat="1" ht="11.25" x14ac:dyDescent="0.25">
      <c r="A12" s="427"/>
      <c r="B12" s="428"/>
      <c r="C12" s="428"/>
      <c r="D12" s="429"/>
      <c r="F12" s="442"/>
      <c r="G12" s="52" t="s">
        <v>684</v>
      </c>
      <c r="H12" s="52" t="s">
        <v>702</v>
      </c>
      <c r="I12" s="52" t="s">
        <v>703</v>
      </c>
      <c r="K12" s="441"/>
      <c r="L12" s="53" t="s">
        <v>704</v>
      </c>
      <c r="M12" s="52"/>
      <c r="N12" s="52"/>
    </row>
    <row r="13" spans="1:14" s="51" customFormat="1" ht="11.25" x14ac:dyDescent="0.25">
      <c r="A13" s="430" t="s">
        <v>705</v>
      </c>
      <c r="B13" s="87" t="s">
        <v>706</v>
      </c>
      <c r="C13" s="87" t="s">
        <v>707</v>
      </c>
      <c r="D13" s="87" t="s">
        <v>708</v>
      </c>
      <c r="F13" s="432"/>
      <c r="G13" s="433"/>
      <c r="H13" s="433"/>
      <c r="I13" s="434"/>
      <c r="K13" s="441"/>
      <c r="L13" s="52" t="s">
        <v>672</v>
      </c>
      <c r="M13" s="52" t="s">
        <v>709</v>
      </c>
      <c r="N13" s="52" t="s">
        <v>710</v>
      </c>
    </row>
    <row r="14" spans="1:14" s="51" customFormat="1" ht="21.95" customHeight="1" x14ac:dyDescent="0.25">
      <c r="A14" s="430"/>
      <c r="B14" s="87" t="s">
        <v>711</v>
      </c>
      <c r="C14" s="87" t="s">
        <v>712</v>
      </c>
      <c r="D14" s="87" t="s">
        <v>708</v>
      </c>
      <c r="F14" s="435" t="s">
        <v>713</v>
      </c>
      <c r="G14" s="56" t="s">
        <v>714</v>
      </c>
      <c r="H14" s="56" t="s">
        <v>715</v>
      </c>
      <c r="I14" s="56" t="s">
        <v>716</v>
      </c>
      <c r="K14" s="441"/>
      <c r="L14" s="52" t="s">
        <v>680</v>
      </c>
      <c r="M14" s="52" t="s">
        <v>709</v>
      </c>
      <c r="N14" s="52" t="s">
        <v>710</v>
      </c>
    </row>
    <row r="15" spans="1:14" s="51" customFormat="1" ht="21.95" customHeight="1" x14ac:dyDescent="0.25">
      <c r="A15" s="430"/>
      <c r="B15" s="87" t="s">
        <v>717</v>
      </c>
      <c r="C15" s="87" t="s">
        <v>718</v>
      </c>
      <c r="D15" s="87" t="s">
        <v>708</v>
      </c>
      <c r="F15" s="435"/>
      <c r="G15" s="56" t="s">
        <v>719</v>
      </c>
      <c r="H15" s="56" t="s">
        <v>720</v>
      </c>
      <c r="I15" s="56" t="s">
        <v>716</v>
      </c>
      <c r="K15" s="441"/>
      <c r="L15" s="52" t="s">
        <v>687</v>
      </c>
      <c r="M15" s="52" t="s">
        <v>709</v>
      </c>
      <c r="N15" s="52" t="s">
        <v>710</v>
      </c>
    </row>
    <row r="16" spans="1:14" s="51" customFormat="1" ht="21.95" customHeight="1" x14ac:dyDescent="0.25">
      <c r="A16" s="430"/>
      <c r="B16" s="87" t="s">
        <v>721</v>
      </c>
      <c r="C16" s="87" t="s">
        <v>722</v>
      </c>
      <c r="D16" s="87" t="s">
        <v>723</v>
      </c>
      <c r="F16" s="435"/>
      <c r="G16" s="56" t="s">
        <v>724</v>
      </c>
      <c r="H16" s="56" t="s">
        <v>725</v>
      </c>
      <c r="I16" s="56" t="s">
        <v>716</v>
      </c>
      <c r="K16" s="441"/>
      <c r="L16" s="437"/>
      <c r="M16" s="438"/>
      <c r="N16" s="439"/>
    </row>
    <row r="17" spans="1:14" s="51" customFormat="1" ht="24" customHeight="1" x14ac:dyDescent="0.25">
      <c r="A17" s="430"/>
      <c r="B17" s="87" t="s">
        <v>726</v>
      </c>
      <c r="C17" s="87" t="s">
        <v>712</v>
      </c>
      <c r="D17" s="87" t="s">
        <v>723</v>
      </c>
      <c r="F17" s="435"/>
      <c r="G17" s="52" t="s">
        <v>727</v>
      </c>
      <c r="H17" s="52" t="s">
        <v>728</v>
      </c>
      <c r="I17" s="52" t="s">
        <v>716</v>
      </c>
      <c r="K17" s="441"/>
      <c r="L17" s="436" t="s">
        <v>729</v>
      </c>
      <c r="M17" s="436"/>
      <c r="N17" s="436"/>
    </row>
    <row r="18" spans="1:14" s="51" customFormat="1" ht="11.25" x14ac:dyDescent="0.25">
      <c r="A18" s="430"/>
      <c r="B18" s="87" t="s">
        <v>730</v>
      </c>
      <c r="C18" s="87" t="s">
        <v>722</v>
      </c>
      <c r="D18" s="87" t="s">
        <v>723</v>
      </c>
      <c r="F18" s="435"/>
      <c r="G18" s="52" t="s">
        <v>731</v>
      </c>
      <c r="H18" s="52" t="s">
        <v>732</v>
      </c>
      <c r="I18" s="52" t="s">
        <v>716</v>
      </c>
      <c r="K18" s="441"/>
      <c r="L18" s="53" t="s">
        <v>733</v>
      </c>
      <c r="M18" s="90"/>
      <c r="N18" s="57"/>
    </row>
    <row r="19" spans="1:14" s="51" customFormat="1" ht="11.25" customHeight="1" x14ac:dyDescent="0.25">
      <c r="A19" s="427"/>
      <c r="B19" s="428"/>
      <c r="C19" s="428"/>
      <c r="D19" s="429"/>
      <c r="F19" s="435"/>
      <c r="G19" s="52" t="s">
        <v>734</v>
      </c>
      <c r="H19" s="52" t="s">
        <v>735</v>
      </c>
      <c r="I19" s="52" t="s">
        <v>716</v>
      </c>
      <c r="K19" s="441"/>
      <c r="L19" s="52" t="s">
        <v>736</v>
      </c>
      <c r="M19" s="54" t="s">
        <v>737</v>
      </c>
      <c r="N19" s="52" t="s">
        <v>738</v>
      </c>
    </row>
    <row r="20" spans="1:14" s="51" customFormat="1" ht="11.25" x14ac:dyDescent="0.25">
      <c r="A20" s="430" t="s">
        <v>739</v>
      </c>
      <c r="B20" s="87" t="s">
        <v>661</v>
      </c>
      <c r="C20" s="87" t="s">
        <v>712</v>
      </c>
      <c r="D20" s="52" t="s">
        <v>740</v>
      </c>
      <c r="F20" s="435"/>
      <c r="G20" s="56" t="s">
        <v>741</v>
      </c>
      <c r="H20" s="56" t="s">
        <v>742</v>
      </c>
      <c r="I20" s="56" t="s">
        <v>743</v>
      </c>
      <c r="K20" s="441"/>
      <c r="L20" s="52" t="s">
        <v>744</v>
      </c>
      <c r="M20" s="54" t="s">
        <v>737</v>
      </c>
      <c r="N20" s="52" t="s">
        <v>738</v>
      </c>
    </row>
    <row r="21" spans="1:14" s="51" customFormat="1" ht="11.25" x14ac:dyDescent="0.25">
      <c r="A21" s="430"/>
      <c r="B21" s="87" t="s">
        <v>670</v>
      </c>
      <c r="C21" s="87" t="s">
        <v>722</v>
      </c>
      <c r="D21" s="52" t="s">
        <v>745</v>
      </c>
      <c r="F21" s="435"/>
      <c r="G21" s="56" t="s">
        <v>746</v>
      </c>
      <c r="H21" s="56" t="s">
        <v>747</v>
      </c>
      <c r="I21" s="56" t="s">
        <v>743</v>
      </c>
      <c r="K21" s="441"/>
      <c r="L21" s="52" t="s">
        <v>748</v>
      </c>
      <c r="M21" s="54" t="s">
        <v>737</v>
      </c>
      <c r="N21" s="52" t="s">
        <v>738</v>
      </c>
    </row>
    <row r="22" spans="1:14" s="51" customFormat="1" ht="11.25" x14ac:dyDescent="0.25">
      <c r="A22" s="427"/>
      <c r="B22" s="428"/>
      <c r="C22" s="428"/>
      <c r="D22" s="429"/>
      <c r="F22" s="435"/>
      <c r="G22" s="56" t="s">
        <v>749</v>
      </c>
      <c r="H22" s="56" t="s">
        <v>750</v>
      </c>
      <c r="I22" s="56" t="s">
        <v>743</v>
      </c>
      <c r="K22" s="441"/>
      <c r="L22" s="53" t="s">
        <v>751</v>
      </c>
      <c r="M22" s="90"/>
      <c r="N22" s="57"/>
    </row>
    <row r="23" spans="1:14" s="51" customFormat="1" ht="11.25" x14ac:dyDescent="0.25">
      <c r="A23" s="430" t="s">
        <v>752</v>
      </c>
      <c r="B23" s="87" t="s">
        <v>661</v>
      </c>
      <c r="C23" s="87" t="s">
        <v>712</v>
      </c>
      <c r="D23" s="52" t="s">
        <v>753</v>
      </c>
      <c r="F23" s="435"/>
      <c r="G23" s="52" t="s">
        <v>754</v>
      </c>
      <c r="H23" s="52" t="s">
        <v>755</v>
      </c>
      <c r="I23" s="52" t="s">
        <v>756</v>
      </c>
      <c r="K23" s="441"/>
      <c r="L23" s="52" t="s">
        <v>736</v>
      </c>
      <c r="M23" s="54" t="s">
        <v>673</v>
      </c>
      <c r="N23" s="52" t="s">
        <v>757</v>
      </c>
    </row>
    <row r="24" spans="1:14" s="51" customFormat="1" ht="11.25" x14ac:dyDescent="0.25">
      <c r="A24" s="430"/>
      <c r="B24" s="87" t="s">
        <v>670</v>
      </c>
      <c r="C24" s="87" t="s">
        <v>722</v>
      </c>
      <c r="D24" s="52" t="s">
        <v>758</v>
      </c>
      <c r="F24" s="435"/>
      <c r="G24" s="52" t="s">
        <v>759</v>
      </c>
      <c r="H24" s="52" t="s">
        <v>760</v>
      </c>
      <c r="I24" s="52" t="s">
        <v>756</v>
      </c>
      <c r="K24" s="441"/>
      <c r="L24" s="52" t="s">
        <v>744</v>
      </c>
      <c r="M24" s="54" t="s">
        <v>673</v>
      </c>
      <c r="N24" s="52" t="s">
        <v>757</v>
      </c>
    </row>
    <row r="25" spans="1:14" s="51" customFormat="1" ht="11.25" x14ac:dyDescent="0.25">
      <c r="A25" s="427"/>
      <c r="B25" s="428"/>
      <c r="C25" s="428"/>
      <c r="D25" s="429"/>
      <c r="F25" s="435"/>
      <c r="G25" s="52" t="s">
        <v>761</v>
      </c>
      <c r="H25" s="52" t="s">
        <v>762</v>
      </c>
      <c r="I25" s="52" t="s">
        <v>756</v>
      </c>
      <c r="K25" s="441"/>
      <c r="L25" s="52" t="s">
        <v>748</v>
      </c>
      <c r="M25" s="54" t="s">
        <v>673</v>
      </c>
      <c r="N25" s="52" t="s">
        <v>757</v>
      </c>
    </row>
    <row r="26" spans="1:14" s="51" customFormat="1" ht="11.25" customHeight="1" x14ac:dyDescent="0.25">
      <c r="A26" s="430" t="s">
        <v>763</v>
      </c>
      <c r="B26" s="87" t="s">
        <v>661</v>
      </c>
      <c r="C26" s="87" t="s">
        <v>764</v>
      </c>
      <c r="D26" s="52" t="s">
        <v>765</v>
      </c>
      <c r="K26" s="441"/>
      <c r="L26" s="53" t="s">
        <v>766</v>
      </c>
      <c r="M26" s="54"/>
      <c r="N26" s="52" t="s">
        <v>767</v>
      </c>
    </row>
    <row r="27" spans="1:14" s="51" customFormat="1" ht="11.25" x14ac:dyDescent="0.25">
      <c r="A27" s="430"/>
      <c r="B27" s="87" t="s">
        <v>670</v>
      </c>
      <c r="C27" s="87" t="s">
        <v>690</v>
      </c>
      <c r="D27" s="52" t="s">
        <v>768</v>
      </c>
      <c r="K27" s="441"/>
      <c r="L27" s="53" t="s">
        <v>769</v>
      </c>
      <c r="M27" s="54"/>
      <c r="N27" s="52" t="s">
        <v>770</v>
      </c>
    </row>
    <row r="28" spans="1:14" s="51" customFormat="1" ht="24" customHeight="1" x14ac:dyDescent="0.25">
      <c r="A28" s="430"/>
      <c r="B28" s="87" t="s">
        <v>771</v>
      </c>
      <c r="C28" s="87" t="s">
        <v>764</v>
      </c>
      <c r="D28" s="52" t="s">
        <v>772</v>
      </c>
      <c r="K28" s="441"/>
      <c r="L28" s="436" t="s">
        <v>773</v>
      </c>
      <c r="M28" s="436"/>
      <c r="N28" s="436"/>
    </row>
    <row r="29" spans="1:14" s="51" customFormat="1" ht="11.25" x14ac:dyDescent="0.25">
      <c r="A29" s="427"/>
      <c r="B29" s="428"/>
      <c r="C29" s="428"/>
      <c r="D29" s="429"/>
      <c r="K29" s="441"/>
      <c r="L29" s="53" t="s">
        <v>733</v>
      </c>
      <c r="M29" s="90"/>
      <c r="N29" s="57"/>
    </row>
    <row r="30" spans="1:14" s="51" customFormat="1" ht="11.25" x14ac:dyDescent="0.25">
      <c r="A30" s="430" t="s">
        <v>774</v>
      </c>
      <c r="B30" s="431" t="s">
        <v>775</v>
      </c>
      <c r="C30" s="87" t="s">
        <v>682</v>
      </c>
      <c r="D30" s="52" t="s">
        <v>776</v>
      </c>
      <c r="K30" s="441"/>
      <c r="L30" s="52" t="s">
        <v>736</v>
      </c>
      <c r="M30" s="54" t="s">
        <v>777</v>
      </c>
      <c r="N30" s="52" t="s">
        <v>738</v>
      </c>
    </row>
    <row r="31" spans="1:14" s="51" customFormat="1" ht="11.25" x14ac:dyDescent="0.25">
      <c r="A31" s="430"/>
      <c r="B31" s="431"/>
      <c r="C31" s="87" t="s">
        <v>778</v>
      </c>
      <c r="D31" s="52" t="s">
        <v>779</v>
      </c>
      <c r="K31" s="441"/>
      <c r="L31" s="52" t="s">
        <v>744</v>
      </c>
      <c r="M31" s="54" t="s">
        <v>777</v>
      </c>
      <c r="N31" s="52" t="s">
        <v>738</v>
      </c>
    </row>
    <row r="32" spans="1:14" s="51" customFormat="1" ht="11.25" x14ac:dyDescent="0.25">
      <c r="A32" s="430"/>
      <c r="B32" s="87" t="s">
        <v>780</v>
      </c>
      <c r="C32" s="87" t="s">
        <v>682</v>
      </c>
      <c r="D32" s="52" t="s">
        <v>779</v>
      </c>
      <c r="K32" s="441"/>
      <c r="L32" s="52" t="s">
        <v>748</v>
      </c>
      <c r="M32" s="54" t="s">
        <v>777</v>
      </c>
      <c r="N32" s="52" t="s">
        <v>738</v>
      </c>
    </row>
    <row r="33" spans="1:14" s="51" customFormat="1" ht="21.95" customHeight="1" x14ac:dyDescent="0.25">
      <c r="A33" s="430"/>
      <c r="B33" s="87" t="s">
        <v>677</v>
      </c>
      <c r="C33" s="87" t="s">
        <v>781</v>
      </c>
      <c r="D33" s="87" t="s">
        <v>782</v>
      </c>
      <c r="K33" s="441"/>
      <c r="L33" s="53" t="s">
        <v>751</v>
      </c>
      <c r="M33" s="90"/>
      <c r="N33" s="57"/>
    </row>
    <row r="34" spans="1:14" s="51" customFormat="1" ht="11.25" x14ac:dyDescent="0.25">
      <c r="A34" s="427"/>
      <c r="B34" s="428"/>
      <c r="C34" s="428"/>
      <c r="D34" s="429"/>
      <c r="K34" s="441"/>
      <c r="L34" s="52" t="s">
        <v>736</v>
      </c>
      <c r="M34" s="54" t="s">
        <v>737</v>
      </c>
      <c r="N34" s="52" t="s">
        <v>757</v>
      </c>
    </row>
    <row r="35" spans="1:14" s="51" customFormat="1" ht="11.25" x14ac:dyDescent="0.25">
      <c r="A35" s="430" t="s">
        <v>783</v>
      </c>
      <c r="B35" s="431" t="s">
        <v>661</v>
      </c>
      <c r="C35" s="87" t="s">
        <v>682</v>
      </c>
      <c r="D35" s="87" t="s">
        <v>784</v>
      </c>
      <c r="K35" s="441"/>
      <c r="L35" s="52" t="s">
        <v>744</v>
      </c>
      <c r="M35" s="54" t="s">
        <v>737</v>
      </c>
      <c r="N35" s="52" t="s">
        <v>757</v>
      </c>
    </row>
    <row r="36" spans="1:14" s="51" customFormat="1" ht="11.25" x14ac:dyDescent="0.25">
      <c r="A36" s="430"/>
      <c r="B36" s="431"/>
      <c r="C36" s="87" t="s">
        <v>778</v>
      </c>
      <c r="D36" s="87" t="s">
        <v>785</v>
      </c>
      <c r="K36" s="441"/>
      <c r="L36" s="52" t="s">
        <v>748</v>
      </c>
      <c r="M36" s="54" t="s">
        <v>737</v>
      </c>
      <c r="N36" s="52" t="s">
        <v>757</v>
      </c>
    </row>
    <row r="37" spans="1:14" s="51" customFormat="1" ht="11.25" x14ac:dyDescent="0.25">
      <c r="A37" s="430"/>
      <c r="B37" s="87" t="s">
        <v>670</v>
      </c>
      <c r="C37" s="87" t="s">
        <v>682</v>
      </c>
      <c r="D37" s="87" t="s">
        <v>785</v>
      </c>
      <c r="K37" s="441"/>
      <c r="L37" s="53" t="s">
        <v>766</v>
      </c>
      <c r="M37" s="90"/>
      <c r="N37" s="57"/>
    </row>
    <row r="38" spans="1:14" s="51" customFormat="1" ht="11.25" x14ac:dyDescent="0.25">
      <c r="A38" s="427"/>
      <c r="B38" s="428"/>
      <c r="C38" s="428"/>
      <c r="D38" s="429"/>
      <c r="K38" s="441"/>
      <c r="L38" s="52" t="s">
        <v>736</v>
      </c>
      <c r="M38" s="54" t="s">
        <v>673</v>
      </c>
      <c r="N38" s="52" t="s">
        <v>767</v>
      </c>
    </row>
    <row r="39" spans="1:14" s="51" customFormat="1" ht="11.25" x14ac:dyDescent="0.25">
      <c r="A39" s="89" t="s">
        <v>786</v>
      </c>
      <c r="B39" s="87" t="s">
        <v>661</v>
      </c>
      <c r="C39" s="87" t="s">
        <v>787</v>
      </c>
      <c r="D39" s="52" t="s">
        <v>788</v>
      </c>
      <c r="K39" s="441"/>
      <c r="L39" s="52" t="s">
        <v>744</v>
      </c>
      <c r="M39" s="54" t="s">
        <v>673</v>
      </c>
      <c r="N39" s="52" t="s">
        <v>767</v>
      </c>
    </row>
    <row r="40" spans="1:14" s="51" customFormat="1" ht="11.25" x14ac:dyDescent="0.25">
      <c r="A40" s="48"/>
      <c r="B40" s="49"/>
      <c r="C40" s="49"/>
      <c r="K40" s="167"/>
      <c r="L40" s="52" t="s">
        <v>748</v>
      </c>
      <c r="M40" s="54" t="s">
        <v>673</v>
      </c>
      <c r="N40" s="52" t="s">
        <v>767</v>
      </c>
    </row>
    <row r="50" ht="33" customHeight="1" x14ac:dyDescent="0.25"/>
  </sheetData>
  <mergeCells count="31">
    <mergeCell ref="B9:B10"/>
    <mergeCell ref="A12:D12"/>
    <mergeCell ref="A1:N2"/>
    <mergeCell ref="A3:B3"/>
    <mergeCell ref="F4:F7"/>
    <mergeCell ref="A4:A7"/>
    <mergeCell ref="B4:B6"/>
    <mergeCell ref="F13:I13"/>
    <mergeCell ref="A13:A18"/>
    <mergeCell ref="F14:F25"/>
    <mergeCell ref="L17:N17"/>
    <mergeCell ref="A19:D19"/>
    <mergeCell ref="A20:A21"/>
    <mergeCell ref="A22:D22"/>
    <mergeCell ref="A23:A24"/>
    <mergeCell ref="L16:N16"/>
    <mergeCell ref="K3:K40"/>
    <mergeCell ref="F8:I8"/>
    <mergeCell ref="A8:D8"/>
    <mergeCell ref="F9:F12"/>
    <mergeCell ref="A9:A11"/>
    <mergeCell ref="L28:N28"/>
    <mergeCell ref="A29:D29"/>
    <mergeCell ref="A34:D34"/>
    <mergeCell ref="A35:A37"/>
    <mergeCell ref="B35:B36"/>
    <mergeCell ref="A38:D38"/>
    <mergeCell ref="A25:D25"/>
    <mergeCell ref="A26:A28"/>
    <mergeCell ref="A30:A33"/>
    <mergeCell ref="B30:B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466273-6281-470a-8a20-a3afd2fbae01" xsi:nil="true"/>
    <lcf76f155ced4ddcb4097134ff3c332f xmlns="561d7440-9d58-4d68-9b00-f17d850610e7">
      <Terms xmlns="http://schemas.microsoft.com/office/infopath/2007/PartnerControls"/>
    </lcf76f155ced4ddcb4097134ff3c332f>
    <Tech xmlns="561d7440-9d58-4d68-9b00-f17d850610e7">
      <UserInfo>
        <DisplayName/>
        <AccountId xsi:nil="true"/>
        <AccountType/>
      </UserInfo>
    </Tech>
    <Createdby xmlns="561d7440-9d58-4d68-9b00-f17d850610e7">
      <UserInfo>
        <DisplayName/>
        <AccountId xsi:nil="true"/>
        <AccountType/>
      </UserInfo>
    </Created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280EEC216D604DA04DBAE87A43DBE6" ma:contentTypeVersion="21" ma:contentTypeDescription="Create a new document." ma:contentTypeScope="" ma:versionID="4bfd833cf5a785ea8c29786dacea27df">
  <xsd:schema xmlns:xsd="http://www.w3.org/2001/XMLSchema" xmlns:xs="http://www.w3.org/2001/XMLSchema" xmlns:p="http://schemas.microsoft.com/office/2006/metadata/properties" xmlns:ns2="561d7440-9d58-4d68-9b00-f17d850610e7" xmlns:ns3="6e466273-6281-470a-8a20-a3afd2fbae01" targetNamespace="http://schemas.microsoft.com/office/2006/metadata/properties" ma:root="true" ma:fieldsID="f54218308940a2799cf5d41578b67d7e" ns2:_="" ns3:_="">
    <xsd:import namespace="561d7440-9d58-4d68-9b00-f17d850610e7"/>
    <xsd:import namespace="6e466273-6281-470a-8a20-a3afd2fbae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ech" minOccurs="0"/>
                <xsd:element ref="ns2:MediaServiceObjectDetectorVersions" minOccurs="0"/>
                <xsd:element ref="ns2:MediaServiceSearchProperties" minOccurs="0"/>
                <xsd:element ref="ns2:Creat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d7440-9d58-4d68-9b00-f17d850610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c391430-282c-4efc-a0b4-564a13fcb9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ch" ma:index="24" nillable="true" ma:displayName="Tech" ma:format="Dropdown" ma:list="UserInfo" ma:SharePointGroup="0" ma:internalName="Tec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reatedby" ma:index="27" nillable="true" ma:displayName="Created by" ma:format="Dropdown" ma:list="UserInfo" ma:SharePointGroup="0" ma:internalName="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66273-6281-470a-8a20-a3afd2fbae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fc26ee-50ee-4e90-a1c8-57387c284ea4}" ma:internalName="TaxCatchAll" ma:showField="CatchAllData" ma:web="6e466273-6281-470a-8a20-a3afd2fbae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F89C3B-A9AB-469D-98C1-B1D8664B22EB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6e466273-6281-470a-8a20-a3afd2fbae01"/>
    <ds:schemaRef ds:uri="561d7440-9d58-4d68-9b00-f17d850610e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E6502AD-2207-447F-9A4E-8A3B414AE8F5}"/>
</file>

<file path=customXml/itemProps3.xml><?xml version="1.0" encoding="utf-8"?>
<ds:datastoreItem xmlns:ds="http://schemas.openxmlformats.org/officeDocument/2006/customXml" ds:itemID="{C209ADF1-5720-4D88-9D7E-F1D9584F84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 Chemical</vt:lpstr>
      <vt:lpstr>GHS Dilution tables</vt:lpstr>
      <vt:lpstr>'RA Chemical'!Print_Area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mholmes</dc:creator>
  <cp:keywords/>
  <dc:description/>
  <cp:lastModifiedBy>Uli Bauer</cp:lastModifiedBy>
  <cp:revision/>
  <dcterms:created xsi:type="dcterms:W3CDTF">2017-08-19T23:04:06Z</dcterms:created>
  <dcterms:modified xsi:type="dcterms:W3CDTF">2024-10-03T01:19:08Z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0x0101006C280EEC216D604DA04DBAE87A43DBE6</vt:lpwstr>
  </property>
  <property fmtid="{D5CDD505-2E9C-101B-9397-08002B2CF9AE}" pid="3" name="Templates?">
    <vt:lpwstr>Yes</vt:lpwstr>
  </property>
  <property fmtid="{D5CDD505-2E9C-101B-9397-08002B2CF9AE}" pid="4" name="MediaServiceImageTags">
    <vt:lpwstr/>
  </property>
</Properties>
</file>